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くみこ\【資格】公認心理師\アップロード\"/>
    </mc:Choice>
  </mc:AlternateContent>
  <xr:revisionPtr revIDLastSave="0" documentId="13_ncr:1_{7239ABEA-2DBF-4C6E-B3C8-EBFBC9B16C13}" xr6:coauthVersionLast="47" xr6:coauthVersionMax="47" xr10:uidLastSave="{00000000-0000-0000-0000-000000000000}"/>
  <bookViews>
    <workbookView xWindow="-120" yWindow="-120" windowWidth="29040" windowHeight="15840" firstSheet="2" activeTab="5" xr2:uid="{5D240BC0-E043-46E0-94AC-6D65814A3CD5}"/>
  </bookViews>
  <sheets>
    <sheet name="第1回公認心理師試験セルフチェッカー" sheetId="1" r:id="rId1"/>
    <sheet name="第1回公認心理師追試験（北海道）セルフチェッカー" sheetId="2" r:id="rId2"/>
    <sheet name="第2回公認心理師試験セルフチェッカー" sheetId="3" r:id="rId3"/>
    <sheet name="第3回公認心理師試験セルフチェッカー" sheetId="4" r:id="rId4"/>
    <sheet name="第4回公認心理師試験セルフチェッカー" sheetId="6" r:id="rId5"/>
    <sheet name="第5回公認心理師試験セルフチェッカー" sheetId="7" r:id="rId6"/>
  </sheets>
  <definedNames>
    <definedName name="_xlnm._FilterDatabase" localSheetId="4" hidden="1">第4回公認心理師試験セルフチェッカー!$C$46:$C$53</definedName>
    <definedName name="_xlnm.Print_Area" localSheetId="0">第1回公認心理師試験セルフチェッカー!$A$1:$J$155</definedName>
    <definedName name="_xlnm.Print_Area" localSheetId="1">'第1回公認心理師追試験（北海道）セルフチェッカー'!$A$1:$J$155</definedName>
    <definedName name="_xlnm.Print_Area" localSheetId="2">第2回公認心理師試験セルフチェッカー!$A$1:$J$155</definedName>
    <definedName name="_xlnm.Print_Area" localSheetId="3">第3回公認心理師試験セルフチェッカー!$A$1:$J$155</definedName>
    <definedName name="_xlnm.Print_Area" localSheetId="4">第4回公認心理師試験セルフチェッカー!$A$1:$J$155</definedName>
    <definedName name="_xlnm.Print_Area" localSheetId="5">第5回公認心理師試験セルフチェッカー!$A$1:$J$155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 i="1" l="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30" i="7" l="1"/>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43" i="7"/>
  <c r="D42" i="7"/>
  <c r="D41" i="7"/>
  <c r="D40" i="7"/>
  <c r="D39" i="7"/>
  <c r="D38" i="7"/>
  <c r="D37" i="7"/>
  <c r="D36" i="7"/>
  <c r="D35" i="7"/>
  <c r="D34" i="7"/>
  <c r="D33" i="7"/>
  <c r="D32" i="7"/>
  <c r="D31" i="7"/>
  <c r="D29" i="7"/>
  <c r="D28" i="7"/>
  <c r="D27" i="7"/>
  <c r="D26" i="7"/>
  <c r="D25" i="7"/>
  <c r="D24" i="7"/>
  <c r="D23" i="7"/>
  <c r="D22" i="7"/>
  <c r="D21" i="7"/>
  <c r="D20" i="7"/>
  <c r="D19" i="7"/>
  <c r="D18" i="7"/>
  <c r="D17" i="7"/>
  <c r="D16" i="7"/>
  <c r="D15" i="7"/>
  <c r="D14" i="7"/>
  <c r="D13" i="7"/>
  <c r="D12" i="7"/>
  <c r="D11" i="7"/>
  <c r="D10" i="7"/>
  <c r="D9" i="7"/>
  <c r="D8" i="7"/>
  <c r="D7" i="7"/>
  <c r="D6" i="7"/>
  <c r="D5" i="7"/>
  <c r="D4" i="7"/>
  <c r="D3" i="7"/>
  <c r="D2" i="7"/>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H13" i="6" l="1"/>
  <c r="H15" i="6" s="1"/>
  <c r="H17" i="6"/>
  <c r="H19" i="6" s="1"/>
  <c r="H9" i="6"/>
  <c r="H11" i="6" l="1"/>
  <c r="H5" i="6"/>
  <c r="G3" i="6" l="1"/>
  <c r="H7" i="6"/>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H9" i="4"/>
  <c r="H11" i="4" s="1"/>
  <c r="D9" i="4"/>
  <c r="D8" i="4"/>
  <c r="D7" i="4"/>
  <c r="D6" i="4"/>
  <c r="D5" i="4"/>
  <c r="D4" i="4"/>
  <c r="D3" i="4"/>
  <c r="H13" i="4" s="1"/>
  <c r="H15" i="4" s="1"/>
  <c r="D2" i="4"/>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H9" i="3"/>
  <c r="H11" i="3" s="1"/>
  <c r="D9" i="3"/>
  <c r="D8" i="3"/>
  <c r="D7" i="3"/>
  <c r="D6" i="3"/>
  <c r="D5" i="3"/>
  <c r="D4" i="3"/>
  <c r="H13" i="3" s="1"/>
  <c r="H15" i="3" s="1"/>
  <c r="D3" i="3"/>
  <c r="H17" i="3" s="1"/>
  <c r="H19" i="3" s="1"/>
  <c r="D2" i="3"/>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H9" i="2"/>
  <c r="H11" i="2" s="1"/>
  <c r="D9" i="2"/>
  <c r="D8" i="2"/>
  <c r="D7" i="2"/>
  <c r="D6" i="2"/>
  <c r="D5" i="2"/>
  <c r="D4" i="2"/>
  <c r="D3" i="2"/>
  <c r="H13" i="2" s="1"/>
  <c r="H15" i="2" s="1"/>
  <c r="D2" i="2"/>
  <c r="D78" i="1"/>
  <c r="D77" i="1"/>
  <c r="D76" i="1"/>
  <c r="D75" i="1"/>
  <c r="D74" i="1"/>
  <c r="D73" i="1"/>
  <c r="D72" i="1"/>
  <c r="D71" i="1"/>
  <c r="D70" i="1"/>
  <c r="D69" i="1"/>
  <c r="D68" i="1"/>
  <c r="D67" i="1"/>
  <c r="D66" i="1"/>
  <c r="D65" i="1"/>
  <c r="D64" i="1"/>
  <c r="D63" i="1"/>
  <c r="D62" i="1"/>
  <c r="D61" i="1"/>
  <c r="D60"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H17" i="1" l="1"/>
  <c r="H19" i="1" s="1"/>
  <c r="H13" i="1"/>
  <c r="H15" i="1" s="1"/>
  <c r="H9" i="1"/>
  <c r="H5" i="4"/>
  <c r="H17" i="4"/>
  <c r="H19" i="4" s="1"/>
  <c r="H5" i="3"/>
  <c r="H5" i="2"/>
  <c r="H17" i="2"/>
  <c r="H19" i="2" s="1"/>
  <c r="H11" i="1" l="1"/>
  <c r="H5" i="1"/>
  <c r="G3" i="1" s="1"/>
  <c r="G3" i="4"/>
  <c r="H7" i="4"/>
  <c r="G3" i="3"/>
  <c r="H7" i="3"/>
  <c r="G3" i="2"/>
  <c r="H7" i="2"/>
  <c r="D44" i="7"/>
  <c r="D46" i="7"/>
  <c r="D47" i="7"/>
  <c r="H9" i="7" s="1"/>
  <c r="D48" i="7"/>
  <c r="D49" i="7"/>
  <c r="D50" i="7"/>
  <c r="D51" i="7"/>
  <c r="D52" i="7"/>
  <c r="D45" i="7"/>
  <c r="D53" i="7"/>
  <c r="H7" i="1" l="1"/>
  <c r="H13" i="7"/>
  <c r="H15" i="7" s="1"/>
  <c r="H17" i="7"/>
  <c r="H19" i="7" s="1"/>
  <c r="H11" i="7"/>
  <c r="H5" i="7" l="1"/>
  <c r="G3" i="7" l="1"/>
  <c r="H7" i="7"/>
</calcChain>
</file>

<file path=xl/sharedStrings.xml><?xml version="1.0" encoding="utf-8"?>
<sst xmlns="http://schemas.openxmlformats.org/spreadsheetml/2006/main" count="1039" uniqueCount="183">
  <si>
    <t>自身の
解答</t>
    <rPh sb="0" eb="2">
      <t>ジシン</t>
    </rPh>
    <rPh sb="4" eb="6">
      <t>カイトウ</t>
    </rPh>
    <phoneticPr fontId="3"/>
  </si>
  <si>
    <t>公式解答</t>
    <rPh sb="0" eb="2">
      <t>コウシキ</t>
    </rPh>
    <rPh sb="2" eb="4">
      <t>カイトウ</t>
    </rPh>
    <phoneticPr fontId="3"/>
  </si>
  <si>
    <t>○×
判定</t>
    <rPh sb="3" eb="5">
      <t>ハンテイ</t>
    </rPh>
    <phoneticPr fontId="3"/>
  </si>
  <si>
    <t>問1</t>
    <rPh sb="0" eb="1">
      <t>トイ</t>
    </rPh>
    <phoneticPr fontId="3"/>
  </si>
  <si>
    <t>問2</t>
    <rPh sb="0" eb="1">
      <t>トイ</t>
    </rPh>
    <phoneticPr fontId="3"/>
  </si>
  <si>
    <t>問3</t>
    <rPh sb="0" eb="1">
      <t>トイ</t>
    </rPh>
    <phoneticPr fontId="3"/>
  </si>
  <si>
    <t>問4</t>
    <rPh sb="0" eb="1">
      <t>トイ</t>
    </rPh>
    <phoneticPr fontId="3"/>
  </si>
  <si>
    <t>総得点</t>
    <rPh sb="0" eb="3">
      <t>ソウトクテン</t>
    </rPh>
    <phoneticPr fontId="3"/>
  </si>
  <si>
    <t>問5</t>
    <rPh sb="0" eb="1">
      <t>トイ</t>
    </rPh>
    <phoneticPr fontId="3"/>
  </si>
  <si>
    <t>問6</t>
    <rPh sb="0" eb="1">
      <t>トイ</t>
    </rPh>
    <phoneticPr fontId="3"/>
  </si>
  <si>
    <t>総得点率</t>
    <rPh sb="0" eb="3">
      <t>ソウトクテン</t>
    </rPh>
    <rPh sb="3" eb="4">
      <t>リツ</t>
    </rPh>
    <phoneticPr fontId="3"/>
  </si>
  <si>
    <t>問7</t>
    <rPh sb="0" eb="1">
      <t>トイ</t>
    </rPh>
    <phoneticPr fontId="3"/>
  </si>
  <si>
    <t>問8</t>
    <rPh sb="0" eb="1">
      <t>トイ</t>
    </rPh>
    <phoneticPr fontId="3"/>
  </si>
  <si>
    <t>一般問題116問 正答数</t>
    <rPh sb="0" eb="2">
      <t>イッパン</t>
    </rPh>
    <rPh sb="2" eb="4">
      <t>モンダイ</t>
    </rPh>
    <rPh sb="7" eb="8">
      <t>モン</t>
    </rPh>
    <rPh sb="9" eb="11">
      <t>セイトウ</t>
    </rPh>
    <rPh sb="11" eb="12">
      <t>スウ</t>
    </rPh>
    <phoneticPr fontId="3"/>
  </si>
  <si>
    <t>問9</t>
    <rPh sb="0" eb="1">
      <t>トイ</t>
    </rPh>
    <phoneticPr fontId="3"/>
  </si>
  <si>
    <t>問10</t>
    <rPh sb="0" eb="1">
      <t>トイ</t>
    </rPh>
    <phoneticPr fontId="3"/>
  </si>
  <si>
    <t>一般問題正答率</t>
    <rPh sb="0" eb="2">
      <t>イッパン</t>
    </rPh>
    <rPh sb="2" eb="4">
      <t>モンダイ</t>
    </rPh>
    <rPh sb="4" eb="6">
      <t>セイトウ</t>
    </rPh>
    <rPh sb="6" eb="7">
      <t>リツ</t>
    </rPh>
    <phoneticPr fontId="3"/>
  </si>
  <si>
    <t>問11</t>
    <rPh sb="0" eb="1">
      <t>トイ</t>
    </rPh>
    <phoneticPr fontId="3"/>
  </si>
  <si>
    <t>問12</t>
    <rPh sb="0" eb="1">
      <t>トイ</t>
    </rPh>
    <phoneticPr fontId="3"/>
  </si>
  <si>
    <t>事例問題38問 正答数</t>
    <rPh sb="0" eb="2">
      <t>ジレイ</t>
    </rPh>
    <rPh sb="2" eb="4">
      <t>モンダイ</t>
    </rPh>
    <rPh sb="6" eb="7">
      <t>モン</t>
    </rPh>
    <rPh sb="8" eb="10">
      <t>セイトウ</t>
    </rPh>
    <rPh sb="10" eb="11">
      <t>スウ</t>
    </rPh>
    <phoneticPr fontId="3"/>
  </si>
  <si>
    <t>問13</t>
    <rPh sb="0" eb="1">
      <t>トイ</t>
    </rPh>
    <phoneticPr fontId="3"/>
  </si>
  <si>
    <t>問14</t>
    <rPh sb="0" eb="1">
      <t>トイ</t>
    </rPh>
    <phoneticPr fontId="3"/>
  </si>
  <si>
    <t>事例問題正答率</t>
    <rPh sb="0" eb="2">
      <t>ジレイ</t>
    </rPh>
    <rPh sb="2" eb="4">
      <t>モンダイ</t>
    </rPh>
    <rPh sb="4" eb="6">
      <t>セイトウ</t>
    </rPh>
    <rPh sb="6" eb="7">
      <t>リツ</t>
    </rPh>
    <phoneticPr fontId="3"/>
  </si>
  <si>
    <t>問15</t>
    <rPh sb="0" eb="1">
      <t>トイ</t>
    </rPh>
    <phoneticPr fontId="3"/>
  </si>
  <si>
    <t>問16</t>
    <rPh sb="0" eb="1">
      <t>トイ</t>
    </rPh>
    <phoneticPr fontId="3"/>
  </si>
  <si>
    <t>全問題154問 正答数</t>
    <rPh sb="0" eb="1">
      <t>ゼン</t>
    </rPh>
    <rPh sb="1" eb="3">
      <t>モンダイ</t>
    </rPh>
    <rPh sb="6" eb="7">
      <t>モン</t>
    </rPh>
    <rPh sb="8" eb="10">
      <t>セイトウ</t>
    </rPh>
    <rPh sb="10" eb="11">
      <t>スウ</t>
    </rPh>
    <phoneticPr fontId="3"/>
  </si>
  <si>
    <t>問17</t>
    <rPh sb="0" eb="1">
      <t>トイ</t>
    </rPh>
    <phoneticPr fontId="3"/>
  </si>
  <si>
    <t>問18</t>
    <rPh sb="0" eb="1">
      <t>トイ</t>
    </rPh>
    <phoneticPr fontId="3"/>
  </si>
  <si>
    <t>全問題正答率</t>
    <rPh sb="0" eb="1">
      <t>ゼン</t>
    </rPh>
    <rPh sb="1" eb="3">
      <t>モンダイ</t>
    </rPh>
    <rPh sb="3" eb="5">
      <t>セイトウ</t>
    </rPh>
    <rPh sb="5" eb="6">
      <t>リツ</t>
    </rPh>
    <phoneticPr fontId="3"/>
  </si>
  <si>
    <t>問19</t>
    <rPh sb="0" eb="1">
      <t>トイ</t>
    </rPh>
    <phoneticPr fontId="3"/>
  </si>
  <si>
    <t>問20</t>
    <rPh sb="0" eb="1">
      <t>トイ</t>
    </rPh>
    <phoneticPr fontId="3"/>
  </si>
  <si>
    <t>3or4</t>
  </si>
  <si>
    <t>※の問題は解答によっては採点から除外されるため、場合によっては正答率が変わりますがこの点については対応しておりません。</t>
    <rPh sb="2" eb="4">
      <t>モンダイ</t>
    </rPh>
    <rPh sb="5" eb="7">
      <t>カイトウ</t>
    </rPh>
    <rPh sb="12" eb="14">
      <t>サイテン</t>
    </rPh>
    <rPh sb="16" eb="18">
      <t>ジョガイ</t>
    </rPh>
    <rPh sb="24" eb="26">
      <t>バアイ</t>
    </rPh>
    <rPh sb="31" eb="33">
      <t>セイトウ</t>
    </rPh>
    <rPh sb="33" eb="34">
      <t>リツ</t>
    </rPh>
    <rPh sb="35" eb="36">
      <t>カ</t>
    </rPh>
    <rPh sb="43" eb="44">
      <t>テン</t>
    </rPh>
    <rPh sb="49" eb="51">
      <t>タイオウ</t>
    </rPh>
    <phoneticPr fontId="3"/>
  </si>
  <si>
    <t>問21</t>
    <rPh sb="0" eb="1">
      <t>トイ</t>
    </rPh>
    <phoneticPr fontId="3"/>
  </si>
  <si>
    <t>問22</t>
    <rPh sb="0" eb="1">
      <t>トイ</t>
    </rPh>
    <phoneticPr fontId="3"/>
  </si>
  <si>
    <t>問23</t>
    <rPh sb="0" eb="1">
      <t>トイ</t>
    </rPh>
    <phoneticPr fontId="3"/>
  </si>
  <si>
    <t>問24</t>
    <rPh sb="0" eb="1">
      <t>トイ</t>
    </rPh>
    <phoneticPr fontId="3"/>
  </si>
  <si>
    <t>・自身の解答（B列）の列にご自身の解答した選択肢の番号を入力してください。</t>
    <rPh sb="1" eb="3">
      <t>ジシン</t>
    </rPh>
    <rPh sb="4" eb="6">
      <t>カイトウ</t>
    </rPh>
    <rPh sb="8" eb="9">
      <t>レツ</t>
    </rPh>
    <rPh sb="11" eb="12">
      <t>レツ</t>
    </rPh>
    <rPh sb="14" eb="16">
      <t>ジシン</t>
    </rPh>
    <rPh sb="17" eb="19">
      <t>カイトウ</t>
    </rPh>
    <rPh sb="21" eb="24">
      <t>センタクシ</t>
    </rPh>
    <rPh sb="25" eb="27">
      <t>バンゴウ</t>
    </rPh>
    <rPh sb="28" eb="30">
      <t>ニュウリョク</t>
    </rPh>
    <phoneticPr fontId="3"/>
  </si>
  <si>
    <t>問25</t>
    <rPh sb="0" eb="1">
      <t>トイ</t>
    </rPh>
    <phoneticPr fontId="3"/>
  </si>
  <si>
    <t>・選択肢の番号は半角英数で入力してください。</t>
    <rPh sb="1" eb="4">
      <t>センタクシ</t>
    </rPh>
    <rPh sb="5" eb="7">
      <t>バンゴウ</t>
    </rPh>
    <rPh sb="8" eb="10">
      <t>ハンカク</t>
    </rPh>
    <rPh sb="10" eb="12">
      <t>エイスウ</t>
    </rPh>
    <rPh sb="13" eb="15">
      <t>ニュウリョク</t>
    </rPh>
    <phoneticPr fontId="3"/>
  </si>
  <si>
    <t>問26</t>
    <rPh sb="0" eb="1">
      <t>トイ</t>
    </rPh>
    <phoneticPr fontId="3"/>
  </si>
  <si>
    <t>・2択問題は選択肢の番号を小さいほうから繋げて入力してください。</t>
    <rPh sb="2" eb="3">
      <t>タク</t>
    </rPh>
    <rPh sb="3" eb="5">
      <t>モンダイ</t>
    </rPh>
    <rPh sb="6" eb="9">
      <t>センタクシ</t>
    </rPh>
    <rPh sb="10" eb="12">
      <t>バンゴウ</t>
    </rPh>
    <rPh sb="13" eb="14">
      <t>チイ</t>
    </rPh>
    <rPh sb="20" eb="21">
      <t>ツナ</t>
    </rPh>
    <rPh sb="23" eb="25">
      <t>ニュウリョク</t>
    </rPh>
    <phoneticPr fontId="3"/>
  </si>
  <si>
    <t>問27</t>
    <rPh sb="0" eb="1">
      <t>トイ</t>
    </rPh>
    <phoneticPr fontId="3"/>
  </si>
  <si>
    <t>・ボールドの問題番号は2択問題、イタリックの問題番号は事例問題、それ以外は1択の一般問題です。</t>
    <rPh sb="6" eb="8">
      <t>モンダイ</t>
    </rPh>
    <rPh sb="8" eb="10">
      <t>バンゴウ</t>
    </rPh>
    <rPh sb="12" eb="13">
      <t>タク</t>
    </rPh>
    <rPh sb="13" eb="15">
      <t>モンダイ</t>
    </rPh>
    <rPh sb="22" eb="24">
      <t>モンダイ</t>
    </rPh>
    <rPh sb="24" eb="26">
      <t>バンゴウ</t>
    </rPh>
    <rPh sb="27" eb="29">
      <t>ジレイ</t>
    </rPh>
    <rPh sb="29" eb="31">
      <t>モンダイ</t>
    </rPh>
    <rPh sb="34" eb="36">
      <t>イガイ</t>
    </rPh>
    <rPh sb="38" eb="39">
      <t>タク</t>
    </rPh>
    <rPh sb="40" eb="42">
      <t>イッパン</t>
    </rPh>
    <rPh sb="42" eb="44">
      <t>モンダイ</t>
    </rPh>
    <phoneticPr fontId="3"/>
  </si>
  <si>
    <t>問28</t>
    <rPh sb="0" eb="1">
      <t>トイ</t>
    </rPh>
    <phoneticPr fontId="3"/>
  </si>
  <si>
    <t>・配点は一般問題1問1点、事例問題1問3点です。</t>
    <rPh sb="1" eb="3">
      <t>ハイテン</t>
    </rPh>
    <rPh sb="4" eb="6">
      <t>イッパン</t>
    </rPh>
    <rPh sb="6" eb="8">
      <t>モンダイ</t>
    </rPh>
    <rPh sb="9" eb="10">
      <t>モン</t>
    </rPh>
    <rPh sb="11" eb="12">
      <t>テン</t>
    </rPh>
    <rPh sb="13" eb="15">
      <t>ジレイ</t>
    </rPh>
    <rPh sb="15" eb="17">
      <t>モンダイ</t>
    </rPh>
    <rPh sb="18" eb="19">
      <t>モン</t>
    </rPh>
    <rPh sb="20" eb="21">
      <t>テン</t>
    </rPh>
    <phoneticPr fontId="3"/>
  </si>
  <si>
    <t>問29</t>
    <rPh sb="0" eb="1">
      <t>トイ</t>
    </rPh>
    <phoneticPr fontId="3"/>
  </si>
  <si>
    <t>・総得点138点以上、得点率60%以上を合格としています。</t>
    <rPh sb="1" eb="4">
      <t>ソウトクテン</t>
    </rPh>
    <rPh sb="7" eb="8">
      <t>テン</t>
    </rPh>
    <rPh sb="8" eb="10">
      <t>イジョウ</t>
    </rPh>
    <rPh sb="11" eb="13">
      <t>トクテン</t>
    </rPh>
    <rPh sb="13" eb="14">
      <t>リツ</t>
    </rPh>
    <rPh sb="17" eb="19">
      <t>イジョウ</t>
    </rPh>
    <rPh sb="20" eb="22">
      <t>ゴウカク</t>
    </rPh>
    <phoneticPr fontId="3"/>
  </si>
  <si>
    <t>問30</t>
    <rPh sb="0" eb="1">
      <t>トイ</t>
    </rPh>
    <phoneticPr fontId="3"/>
  </si>
  <si>
    <t>・数式の入っているセルは編集不可になっています、編集したい場合はシートの保護を解除してください。</t>
    <rPh sb="1" eb="3">
      <t>スウシキ</t>
    </rPh>
    <rPh sb="4" eb="5">
      <t>ハイ</t>
    </rPh>
    <rPh sb="12" eb="14">
      <t>ヘンシュウ</t>
    </rPh>
    <rPh sb="14" eb="16">
      <t>フカ</t>
    </rPh>
    <rPh sb="24" eb="26">
      <t>ヘンシュウ</t>
    </rPh>
    <rPh sb="29" eb="31">
      <t>バアイ</t>
    </rPh>
    <rPh sb="36" eb="38">
      <t>ホゴ</t>
    </rPh>
    <rPh sb="39" eb="41">
      <t>カイジョ</t>
    </rPh>
    <phoneticPr fontId="3"/>
  </si>
  <si>
    <t>問31</t>
    <rPh sb="0" eb="1">
      <t>トイ</t>
    </rPh>
    <phoneticPr fontId="3"/>
  </si>
  <si>
    <t>問32</t>
    <rPh sb="0" eb="1">
      <t>トイ</t>
    </rPh>
    <phoneticPr fontId="3"/>
  </si>
  <si>
    <t>問33</t>
    <rPh sb="0" eb="1">
      <t>トイ</t>
    </rPh>
    <phoneticPr fontId="3"/>
  </si>
  <si>
    <t>問34</t>
    <rPh sb="0" eb="1">
      <t>トイ</t>
    </rPh>
    <phoneticPr fontId="3"/>
  </si>
  <si>
    <t>問35</t>
    <rPh sb="0" eb="1">
      <t>トイ</t>
    </rPh>
    <phoneticPr fontId="3"/>
  </si>
  <si>
    <t>問36</t>
    <rPh sb="0" eb="1">
      <t>トイ</t>
    </rPh>
    <phoneticPr fontId="3"/>
  </si>
  <si>
    <t>問37</t>
    <rPh sb="0" eb="1">
      <t>トイ</t>
    </rPh>
    <phoneticPr fontId="3"/>
  </si>
  <si>
    <t>問38</t>
    <rPh sb="0" eb="1">
      <t>トイ</t>
    </rPh>
    <phoneticPr fontId="3"/>
  </si>
  <si>
    <t>問39</t>
    <rPh sb="0" eb="1">
      <t>トイ</t>
    </rPh>
    <phoneticPr fontId="3"/>
  </si>
  <si>
    <t>問40</t>
    <rPh sb="0" eb="1">
      <t>トイ</t>
    </rPh>
    <phoneticPr fontId="3"/>
  </si>
  <si>
    <t>問41</t>
    <rPh sb="0" eb="1">
      <t>トイ</t>
    </rPh>
    <phoneticPr fontId="3"/>
  </si>
  <si>
    <t>問42</t>
    <rPh sb="0" eb="1">
      <t>トイ</t>
    </rPh>
    <phoneticPr fontId="3"/>
  </si>
  <si>
    <t>問43</t>
    <rPh sb="0" eb="1">
      <t>トイ</t>
    </rPh>
    <phoneticPr fontId="3"/>
  </si>
  <si>
    <t>問44</t>
    <rPh sb="0" eb="1">
      <t>トイ</t>
    </rPh>
    <phoneticPr fontId="3"/>
  </si>
  <si>
    <t>問45</t>
    <rPh sb="0" eb="1">
      <t>トイ</t>
    </rPh>
    <phoneticPr fontId="3"/>
  </si>
  <si>
    <t>問46</t>
    <rPh sb="0" eb="1">
      <t>トイ</t>
    </rPh>
    <phoneticPr fontId="3"/>
  </si>
  <si>
    <t>問47</t>
    <rPh sb="0" eb="1">
      <t>トイ</t>
    </rPh>
    <phoneticPr fontId="3"/>
  </si>
  <si>
    <t>問48</t>
    <rPh sb="0" eb="1">
      <t>トイ</t>
    </rPh>
    <phoneticPr fontId="3"/>
  </si>
  <si>
    <t>問49</t>
    <rPh sb="0" eb="1">
      <t>トイ</t>
    </rPh>
    <phoneticPr fontId="3"/>
  </si>
  <si>
    <t>問50</t>
    <rPh sb="0" eb="1">
      <t>トイ</t>
    </rPh>
    <phoneticPr fontId="3"/>
  </si>
  <si>
    <t>問51</t>
    <rPh sb="0" eb="1">
      <t>トイ</t>
    </rPh>
    <phoneticPr fontId="3"/>
  </si>
  <si>
    <t>問52</t>
    <rPh sb="0" eb="1">
      <t>トイ</t>
    </rPh>
    <phoneticPr fontId="3"/>
  </si>
  <si>
    <t>問53</t>
    <rPh sb="0" eb="1">
      <t>トイ</t>
    </rPh>
    <phoneticPr fontId="3"/>
  </si>
  <si>
    <t>問54</t>
    <rPh sb="0" eb="1">
      <t>トイ</t>
    </rPh>
    <phoneticPr fontId="3"/>
  </si>
  <si>
    <t>問55</t>
    <rPh sb="0" eb="1">
      <t>トイ</t>
    </rPh>
    <phoneticPr fontId="3"/>
  </si>
  <si>
    <t>問56</t>
    <rPh sb="0" eb="1">
      <t>トイ</t>
    </rPh>
    <phoneticPr fontId="3"/>
  </si>
  <si>
    <t>問57</t>
    <rPh sb="0" eb="1">
      <t>トイ</t>
    </rPh>
    <phoneticPr fontId="3"/>
  </si>
  <si>
    <t>問58</t>
    <rPh sb="0" eb="1">
      <t>トイ</t>
    </rPh>
    <phoneticPr fontId="3"/>
  </si>
  <si>
    <t>23or25or35</t>
  </si>
  <si>
    <t>問59</t>
    <rPh sb="0" eb="1">
      <t>トイ</t>
    </rPh>
    <phoneticPr fontId="3"/>
  </si>
  <si>
    <t>問60</t>
    <rPh sb="0" eb="1">
      <t>トイ</t>
    </rPh>
    <phoneticPr fontId="3"/>
  </si>
  <si>
    <t>問61</t>
    <rPh sb="0" eb="1">
      <t>トイ</t>
    </rPh>
    <phoneticPr fontId="3"/>
  </si>
  <si>
    <t>問62</t>
    <rPh sb="0" eb="1">
      <t>トイ</t>
    </rPh>
    <phoneticPr fontId="3"/>
  </si>
  <si>
    <t>問63</t>
    <rPh sb="0" eb="1">
      <t>トイ</t>
    </rPh>
    <phoneticPr fontId="3"/>
  </si>
  <si>
    <t>問64</t>
    <rPh sb="0" eb="1">
      <t>トイ</t>
    </rPh>
    <phoneticPr fontId="3"/>
  </si>
  <si>
    <t>問65</t>
    <rPh sb="0" eb="1">
      <t>トイ</t>
    </rPh>
    <phoneticPr fontId="3"/>
  </si>
  <si>
    <t>問66</t>
    <rPh sb="0" eb="1">
      <t>トイ</t>
    </rPh>
    <phoneticPr fontId="3"/>
  </si>
  <si>
    <t>問67</t>
    <rPh sb="0" eb="1">
      <t>トイ</t>
    </rPh>
    <phoneticPr fontId="3"/>
  </si>
  <si>
    <t>問68</t>
    <rPh sb="0" eb="1">
      <t>トイ</t>
    </rPh>
    <phoneticPr fontId="3"/>
  </si>
  <si>
    <t>問69</t>
    <rPh sb="0" eb="1">
      <t>トイ</t>
    </rPh>
    <phoneticPr fontId="3"/>
  </si>
  <si>
    <t>問70</t>
    <rPh sb="0" eb="1">
      <t>トイ</t>
    </rPh>
    <phoneticPr fontId="3"/>
  </si>
  <si>
    <t>問71</t>
    <rPh sb="0" eb="1">
      <t>トイ</t>
    </rPh>
    <phoneticPr fontId="3"/>
  </si>
  <si>
    <t>問72</t>
    <rPh sb="0" eb="1">
      <t>トイ</t>
    </rPh>
    <phoneticPr fontId="3"/>
  </si>
  <si>
    <t>問73</t>
    <rPh sb="0" eb="1">
      <t>トイ</t>
    </rPh>
    <phoneticPr fontId="3"/>
  </si>
  <si>
    <t>問74</t>
    <rPh sb="0" eb="1">
      <t>トイ</t>
    </rPh>
    <phoneticPr fontId="3"/>
  </si>
  <si>
    <t>問75</t>
    <rPh sb="0" eb="1">
      <t>トイ</t>
    </rPh>
    <phoneticPr fontId="3"/>
  </si>
  <si>
    <t>問76</t>
    <rPh sb="0" eb="1">
      <t>トイ</t>
    </rPh>
    <phoneticPr fontId="3"/>
  </si>
  <si>
    <t>問77</t>
    <rPh sb="0" eb="1">
      <t>トイ</t>
    </rPh>
    <phoneticPr fontId="3"/>
  </si>
  <si>
    <t>問78</t>
    <rPh sb="0" eb="1">
      <t>トイ</t>
    </rPh>
    <phoneticPr fontId="3"/>
  </si>
  <si>
    <t>問79</t>
    <rPh sb="0" eb="1">
      <t>トイ</t>
    </rPh>
    <phoneticPr fontId="3"/>
  </si>
  <si>
    <t>問80</t>
    <rPh sb="0" eb="1">
      <t>トイ</t>
    </rPh>
    <phoneticPr fontId="3"/>
  </si>
  <si>
    <t>問81</t>
    <rPh sb="0" eb="1">
      <t>トイ</t>
    </rPh>
    <phoneticPr fontId="3"/>
  </si>
  <si>
    <t>問82</t>
    <rPh sb="0" eb="1">
      <t>トイ</t>
    </rPh>
    <phoneticPr fontId="3"/>
  </si>
  <si>
    <t>問83</t>
    <rPh sb="0" eb="1">
      <t>トイ</t>
    </rPh>
    <phoneticPr fontId="3"/>
  </si>
  <si>
    <t>問84</t>
    <rPh sb="0" eb="1">
      <t>トイ</t>
    </rPh>
    <phoneticPr fontId="3"/>
  </si>
  <si>
    <t>問85</t>
    <rPh sb="0" eb="1">
      <t>トイ</t>
    </rPh>
    <phoneticPr fontId="3"/>
  </si>
  <si>
    <t>問86</t>
    <rPh sb="0" eb="1">
      <t>トイ</t>
    </rPh>
    <phoneticPr fontId="3"/>
  </si>
  <si>
    <t>問87</t>
    <rPh sb="0" eb="1">
      <t>トイ</t>
    </rPh>
    <phoneticPr fontId="3"/>
  </si>
  <si>
    <t>問88</t>
    <rPh sb="0" eb="1">
      <t>トイ</t>
    </rPh>
    <phoneticPr fontId="3"/>
  </si>
  <si>
    <t>問89</t>
    <rPh sb="0" eb="1">
      <t>トイ</t>
    </rPh>
    <phoneticPr fontId="3"/>
  </si>
  <si>
    <t>問90</t>
    <rPh sb="0" eb="1">
      <t>トイ</t>
    </rPh>
    <phoneticPr fontId="3"/>
  </si>
  <si>
    <t>問91</t>
    <rPh sb="0" eb="1">
      <t>トイ</t>
    </rPh>
    <phoneticPr fontId="3"/>
  </si>
  <si>
    <t>問92</t>
    <rPh sb="0" eb="1">
      <t>トイ</t>
    </rPh>
    <phoneticPr fontId="3"/>
  </si>
  <si>
    <t>問93</t>
    <rPh sb="0" eb="1">
      <t>トイ</t>
    </rPh>
    <phoneticPr fontId="3"/>
  </si>
  <si>
    <t>問94</t>
    <rPh sb="0" eb="1">
      <t>トイ</t>
    </rPh>
    <phoneticPr fontId="3"/>
  </si>
  <si>
    <t>問95</t>
    <rPh sb="0" eb="1">
      <t>トイ</t>
    </rPh>
    <phoneticPr fontId="3"/>
  </si>
  <si>
    <t>問96</t>
    <rPh sb="0" eb="1">
      <t>トイ</t>
    </rPh>
    <phoneticPr fontId="3"/>
  </si>
  <si>
    <t>問97</t>
    <rPh sb="0" eb="1">
      <t>トイ</t>
    </rPh>
    <phoneticPr fontId="3"/>
  </si>
  <si>
    <t>問98</t>
    <rPh sb="0" eb="1">
      <t>トイ</t>
    </rPh>
    <phoneticPr fontId="3"/>
  </si>
  <si>
    <t>問99</t>
    <rPh sb="0" eb="1">
      <t>トイ</t>
    </rPh>
    <phoneticPr fontId="3"/>
  </si>
  <si>
    <t>問100</t>
    <rPh sb="0" eb="1">
      <t>トイ</t>
    </rPh>
    <phoneticPr fontId="3"/>
  </si>
  <si>
    <t>問101</t>
    <rPh sb="0" eb="1">
      <t>トイ</t>
    </rPh>
    <phoneticPr fontId="3"/>
  </si>
  <si>
    <t>問102</t>
    <rPh sb="0" eb="1">
      <t>トイ</t>
    </rPh>
    <phoneticPr fontId="3"/>
  </si>
  <si>
    <t>問103</t>
    <rPh sb="0" eb="1">
      <t>トイ</t>
    </rPh>
    <phoneticPr fontId="3"/>
  </si>
  <si>
    <t>問104</t>
    <rPh sb="0" eb="1">
      <t>トイ</t>
    </rPh>
    <phoneticPr fontId="3"/>
  </si>
  <si>
    <t>問105</t>
    <rPh sb="0" eb="1">
      <t>トイ</t>
    </rPh>
    <phoneticPr fontId="3"/>
  </si>
  <si>
    <t>問106</t>
    <rPh sb="0" eb="1">
      <t>トイ</t>
    </rPh>
    <phoneticPr fontId="3"/>
  </si>
  <si>
    <t>問107</t>
    <rPh sb="0" eb="1">
      <t>トイ</t>
    </rPh>
    <phoneticPr fontId="3"/>
  </si>
  <si>
    <t>問108</t>
    <rPh sb="0" eb="1">
      <t>トイ</t>
    </rPh>
    <phoneticPr fontId="3"/>
  </si>
  <si>
    <t>問109</t>
    <rPh sb="0" eb="1">
      <t>トイ</t>
    </rPh>
    <phoneticPr fontId="3"/>
  </si>
  <si>
    <t>問110</t>
    <rPh sb="0" eb="1">
      <t>トイ</t>
    </rPh>
    <phoneticPr fontId="3"/>
  </si>
  <si>
    <t>問111</t>
    <rPh sb="0" eb="1">
      <t>トイ</t>
    </rPh>
    <phoneticPr fontId="3"/>
  </si>
  <si>
    <t>問112</t>
    <rPh sb="0" eb="1">
      <t>トイ</t>
    </rPh>
    <phoneticPr fontId="3"/>
  </si>
  <si>
    <t>問113</t>
    <rPh sb="0" eb="1">
      <t>トイ</t>
    </rPh>
    <phoneticPr fontId="3"/>
  </si>
  <si>
    <t>問114</t>
    <rPh sb="0" eb="1">
      <t>トイ</t>
    </rPh>
    <phoneticPr fontId="3"/>
  </si>
  <si>
    <t>問115</t>
    <rPh sb="0" eb="1">
      <t>トイ</t>
    </rPh>
    <phoneticPr fontId="3"/>
  </si>
  <si>
    <t>問116</t>
    <rPh sb="0" eb="1">
      <t>トイ</t>
    </rPh>
    <phoneticPr fontId="3"/>
  </si>
  <si>
    <t>問117</t>
    <rPh sb="0" eb="1">
      <t>トイ</t>
    </rPh>
    <phoneticPr fontId="3"/>
  </si>
  <si>
    <t>問118</t>
    <rPh sb="0" eb="1">
      <t>トイ</t>
    </rPh>
    <phoneticPr fontId="3"/>
  </si>
  <si>
    <t>問119</t>
    <rPh sb="0" eb="1">
      <t>トイ</t>
    </rPh>
    <phoneticPr fontId="3"/>
  </si>
  <si>
    <t>問120</t>
    <rPh sb="0" eb="1">
      <t>トイ</t>
    </rPh>
    <phoneticPr fontId="3"/>
  </si>
  <si>
    <t>問121</t>
    <rPh sb="0" eb="1">
      <t>トイ</t>
    </rPh>
    <phoneticPr fontId="3"/>
  </si>
  <si>
    <t>問122</t>
    <rPh sb="0" eb="1">
      <t>トイ</t>
    </rPh>
    <phoneticPr fontId="3"/>
  </si>
  <si>
    <t>問123</t>
    <rPh sb="0" eb="1">
      <t>トイ</t>
    </rPh>
    <phoneticPr fontId="3"/>
  </si>
  <si>
    <t>問124</t>
    <rPh sb="0" eb="1">
      <t>トイ</t>
    </rPh>
    <phoneticPr fontId="3"/>
  </si>
  <si>
    <t>問125</t>
    <rPh sb="0" eb="1">
      <t>トイ</t>
    </rPh>
    <phoneticPr fontId="3"/>
  </si>
  <si>
    <t>問126</t>
    <rPh sb="0" eb="1">
      <t>トイ</t>
    </rPh>
    <phoneticPr fontId="3"/>
  </si>
  <si>
    <t>問127</t>
    <rPh sb="0" eb="1">
      <t>トイ</t>
    </rPh>
    <phoneticPr fontId="3"/>
  </si>
  <si>
    <t>問128</t>
    <rPh sb="0" eb="1">
      <t>トイ</t>
    </rPh>
    <phoneticPr fontId="3"/>
  </si>
  <si>
    <t>問129</t>
    <rPh sb="0" eb="1">
      <t>トイ</t>
    </rPh>
    <phoneticPr fontId="3"/>
  </si>
  <si>
    <t>問130</t>
    <rPh sb="0" eb="1">
      <t>トイ</t>
    </rPh>
    <phoneticPr fontId="3"/>
  </si>
  <si>
    <r>
      <t>問131</t>
    </r>
    <r>
      <rPr>
        <sz val="11"/>
        <color theme="0"/>
        <rFont val="游ゴシック"/>
        <family val="3"/>
        <charset val="128"/>
        <scheme val="minor"/>
      </rPr>
      <t>※</t>
    </r>
    <rPh sb="0" eb="1">
      <t>トイ</t>
    </rPh>
    <phoneticPr fontId="3"/>
  </si>
  <si>
    <t>問132</t>
    <rPh sb="0" eb="1">
      <t>トイ</t>
    </rPh>
    <phoneticPr fontId="3"/>
  </si>
  <si>
    <t>問133</t>
    <rPh sb="0" eb="1">
      <t>トイ</t>
    </rPh>
    <phoneticPr fontId="3"/>
  </si>
  <si>
    <t>問134</t>
    <rPh sb="0" eb="1">
      <t>トイ</t>
    </rPh>
    <phoneticPr fontId="3"/>
  </si>
  <si>
    <t>問135</t>
    <rPh sb="0" eb="1">
      <t>トイ</t>
    </rPh>
    <phoneticPr fontId="3"/>
  </si>
  <si>
    <t>問136</t>
    <rPh sb="0" eb="1">
      <t>トイ</t>
    </rPh>
    <phoneticPr fontId="3"/>
  </si>
  <si>
    <t>問137</t>
    <rPh sb="0" eb="1">
      <t>トイ</t>
    </rPh>
    <phoneticPr fontId="3"/>
  </si>
  <si>
    <t>問138</t>
    <rPh sb="0" eb="1">
      <t>トイ</t>
    </rPh>
    <phoneticPr fontId="3"/>
  </si>
  <si>
    <t>問139</t>
    <rPh sb="0" eb="1">
      <t>トイ</t>
    </rPh>
    <phoneticPr fontId="3"/>
  </si>
  <si>
    <t>問140</t>
    <rPh sb="0" eb="1">
      <t>トイ</t>
    </rPh>
    <phoneticPr fontId="3"/>
  </si>
  <si>
    <t>問141</t>
    <rPh sb="0" eb="1">
      <t>トイ</t>
    </rPh>
    <phoneticPr fontId="3"/>
  </si>
  <si>
    <t>問142</t>
    <rPh sb="0" eb="1">
      <t>トイ</t>
    </rPh>
    <phoneticPr fontId="3"/>
  </si>
  <si>
    <t>問143</t>
    <rPh sb="0" eb="1">
      <t>トイ</t>
    </rPh>
    <phoneticPr fontId="3"/>
  </si>
  <si>
    <t>問144</t>
    <rPh sb="0" eb="1">
      <t>トイ</t>
    </rPh>
    <phoneticPr fontId="3"/>
  </si>
  <si>
    <t>問145</t>
    <rPh sb="0" eb="1">
      <t>トイ</t>
    </rPh>
    <phoneticPr fontId="3"/>
  </si>
  <si>
    <t>問146</t>
    <rPh sb="0" eb="1">
      <t>トイ</t>
    </rPh>
    <phoneticPr fontId="3"/>
  </si>
  <si>
    <t>問147</t>
    <rPh sb="0" eb="1">
      <t>トイ</t>
    </rPh>
    <phoneticPr fontId="3"/>
  </si>
  <si>
    <t>問148</t>
    <rPh sb="0" eb="1">
      <t>トイ</t>
    </rPh>
    <phoneticPr fontId="3"/>
  </si>
  <si>
    <t>問149</t>
    <rPh sb="0" eb="1">
      <t>トイ</t>
    </rPh>
    <phoneticPr fontId="3"/>
  </si>
  <si>
    <t>問150</t>
    <rPh sb="0" eb="1">
      <t>トイ</t>
    </rPh>
    <phoneticPr fontId="3"/>
  </si>
  <si>
    <t>問151</t>
    <rPh sb="0" eb="1">
      <t>トイ</t>
    </rPh>
    <phoneticPr fontId="3"/>
  </si>
  <si>
    <t>問152</t>
    <rPh sb="0" eb="1">
      <t>トイ</t>
    </rPh>
    <phoneticPr fontId="3"/>
  </si>
  <si>
    <t>問153</t>
    <rPh sb="0" eb="1">
      <t>トイ</t>
    </rPh>
    <phoneticPr fontId="3"/>
  </si>
  <si>
    <t>問154</t>
    <rPh sb="0" eb="1">
      <t>トイ</t>
    </rPh>
    <phoneticPr fontId="3"/>
  </si>
  <si>
    <t>問90※</t>
    <rPh sb="0" eb="1">
      <t>トイ</t>
    </rPh>
    <phoneticPr fontId="3"/>
  </si>
  <si>
    <t>問131</t>
    <rPh sb="0" eb="1">
      <t>トイ</t>
    </rPh>
    <phoneticPr fontId="3"/>
  </si>
  <si>
    <t>問20※</t>
    <rPh sb="0" eb="1">
      <t>トイ</t>
    </rPh>
    <phoneticPr fontId="3"/>
  </si>
  <si>
    <t>問28※</t>
    <rPh sb="0" eb="1">
      <t>トイ</t>
    </rPh>
    <phoneticPr fontId="3"/>
  </si>
  <si>
    <t>1or3</t>
    <phoneticPr fontId="3"/>
  </si>
  <si>
    <t>・総得点143点以上を合格としています。</t>
    <rPh sb="1" eb="4">
      <t>ソウトクテン</t>
    </rPh>
    <rPh sb="7" eb="8">
      <t>テン</t>
    </rPh>
    <rPh sb="8" eb="10">
      <t>イジョウ</t>
    </rPh>
    <rPh sb="11" eb="13">
      <t>ゴウカク</t>
    </rPh>
    <phoneticPr fontId="3"/>
  </si>
  <si>
    <t>なし</t>
    <phoneticPr fontId="3"/>
  </si>
  <si>
    <t>・総得点135点以上を合格としています。</t>
    <rPh sb="1" eb="4">
      <t>ソウトクテン</t>
    </rPh>
    <rPh sb="7" eb="8">
      <t>テン</t>
    </rPh>
    <rPh sb="8" eb="10">
      <t>イジョウ</t>
    </rPh>
    <rPh sb="11" eb="13">
      <t>ゴウカク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</si>
</sst>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230点&quot;"/>
    <numFmt numFmtId="177" formatCode="0.0%"/>
  </numFmts>
  <fonts count="24" x14ac:knownFonts="1">
    <font>
      <sz val="11"/>
      <color theme="1"/>
      <name val="游ゴシック"/>
      <family val="2"/>
      <charset val="128"/>
      <scheme val="minor"/>
    </font>
    <font>
      <sz val="11"/>
      <color theme="0"/>
      <name val="游ゴシック"/>
      <family val="2"/>
      <charset val="128"/>
      <scheme val="minor"/>
    </font>
    <font>
      <b/>
      <sz val="11"/>
      <color theme="0"/>
      <name val="游ゴシック"/>
      <family val="3"/>
      <charset val="128"/>
      <scheme val="minor"/>
    </font>
    <font>
      <sz val="6"/>
      <name val="游ゴシック"/>
      <family val="2"/>
      <charset val="128"/>
      <scheme val="minor"/>
    </font>
    <font>
      <b/>
      <sz val="11"/>
      <color theme="1"/>
      <name val="游ゴシック"/>
      <family val="3"/>
      <charset val="128"/>
      <scheme val="minor"/>
    </font>
    <font>
      <b/>
      <sz val="11"/>
      <name val="游ゴシック"/>
      <family val="3"/>
      <charset val="128"/>
      <scheme val="minor"/>
    </font>
    <font>
      <sz val="11"/>
      <color theme="1"/>
      <name val="游ゴシック"/>
      <family val="3"/>
      <charset val="128"/>
      <scheme val="minor"/>
    </font>
    <font>
      <sz val="14"/>
      <color theme="1"/>
      <name val="游ゴシック"/>
      <family val="2"/>
      <charset val="128"/>
      <scheme val="minor"/>
    </font>
    <font>
      <b/>
      <sz val="14"/>
      <color theme="0"/>
      <name val="游ゴシック"/>
      <family val="3"/>
      <charset val="128"/>
      <scheme val="minor"/>
    </font>
    <font>
      <sz val="14"/>
      <color theme="1"/>
      <name val="游ゴシック"/>
      <family val="3"/>
      <charset val="128"/>
      <scheme val="minor"/>
    </font>
    <font>
      <b/>
      <sz val="18"/>
      <color theme="1"/>
      <name val="Meiryo UI"/>
      <family val="3"/>
      <charset val="128"/>
    </font>
    <font>
      <b/>
      <sz val="12"/>
      <color theme="1"/>
      <name val="游ゴシック Medium"/>
      <family val="3"/>
      <charset val="128"/>
    </font>
    <font>
      <b/>
      <sz val="14"/>
      <name val="游ゴシック"/>
      <family val="3"/>
      <charset val="128"/>
      <scheme val="minor"/>
    </font>
    <font>
      <sz val="24"/>
      <color theme="1"/>
      <name val="游ゴシック"/>
      <family val="2"/>
      <charset val="128"/>
      <scheme val="minor"/>
    </font>
    <font>
      <sz val="12"/>
      <name val="游ゴシック Medium"/>
      <family val="3"/>
      <charset val="128"/>
    </font>
    <font>
      <sz val="14"/>
      <name val="游ゴシック"/>
      <family val="3"/>
      <charset val="128"/>
      <scheme val="minor"/>
    </font>
    <font>
      <sz val="12"/>
      <color theme="1"/>
      <name val="游ゴシック Medium"/>
      <family val="3"/>
      <charset val="128"/>
    </font>
    <font>
      <sz val="10"/>
      <color theme="1"/>
      <name val="游ゴシック"/>
      <family val="3"/>
      <charset val="128"/>
    </font>
    <font>
      <sz val="11"/>
      <color theme="1"/>
      <name val="游ゴシック"/>
      <family val="3"/>
      <charset val="128"/>
    </font>
    <font>
      <i/>
      <sz val="11"/>
      <color theme="0"/>
      <name val="游ゴシック"/>
      <family val="3"/>
      <charset val="128"/>
      <scheme val="minor"/>
    </font>
    <font>
      <b/>
      <i/>
      <sz val="11"/>
      <color theme="0"/>
      <name val="游ゴシック"/>
      <family val="3"/>
      <charset val="128"/>
      <scheme val="minor"/>
    </font>
    <font>
      <sz val="11"/>
      <color theme="0"/>
      <name val="游ゴシック"/>
      <family val="3"/>
      <charset val="128"/>
      <scheme val="minor"/>
    </font>
    <font>
      <i/>
      <sz val="11"/>
      <color theme="1"/>
      <name val="游ゴシック"/>
      <family val="3"/>
      <charset val="128"/>
      <scheme val="minor"/>
    </font>
    <font>
      <u/>
      <sz val="11"/>
      <color theme="10"/>
      <name val="游ゴシック"/>
      <family val="2"/>
      <charset val="128"/>
      <scheme val="minor"/>
    </font>
  </fonts>
  <fills count="10">
    <fill>
      <patternFill patternType="none"/>
    </fill>
    <fill>
      <patternFill patternType="gray125"/>
    </fill>
    <fill>
      <patternFill patternType="solid">
        <fgColor theme="1" tint="0.34998626667073579"/>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25">
    <border>
      <left/>
      <right/>
      <top/>
      <bottom/>
      <diagonal/>
    </border>
    <border diagonalDown="1">
      <left style="medium">
        <color indexed="64"/>
      </left>
      <right/>
      <top style="medium">
        <color indexed="64"/>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88">
    <xf numFmtId="0" fontId="0" fillId="0" borderId="0" xfId="0">
      <alignment vertical="center"/>
    </xf>
    <xf numFmtId="0" fontId="2" fillId="2" borderId="1" xfId="0" applyFont="1" applyFill="1" applyBorder="1">
      <alignmen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0" xfId="0" applyFont="1">
      <alignment vertical="center"/>
    </xf>
    <xf numFmtId="0" fontId="1" fillId="3" borderId="2" xfId="0" applyFont="1" applyFill="1" applyBorder="1">
      <alignment vertical="center"/>
    </xf>
    <xf numFmtId="0" fontId="4" fillId="4" borderId="5" xfId="0" applyFont="1" applyFill="1" applyBorder="1" applyAlignment="1" applyProtection="1">
      <alignment horizontal="center" vertical="center"/>
      <protection locked="0"/>
    </xf>
    <xf numFmtId="0" fontId="5" fillId="4" borderId="6" xfId="0" applyFont="1" applyFill="1" applyBorder="1" applyAlignment="1">
      <alignment horizontal="center" vertical="center"/>
    </xf>
    <xf numFmtId="0" fontId="6" fillId="0" borderId="7" xfId="0" applyFont="1" applyBorder="1" applyAlignment="1">
      <alignment horizontal="center" vertical="center"/>
    </xf>
    <xf numFmtId="0" fontId="7" fillId="0" borderId="0" xfId="0" applyFont="1" applyAlignment="1">
      <alignment horizontal="left"/>
    </xf>
    <xf numFmtId="0" fontId="8" fillId="0" borderId="0" xfId="0" applyFont="1">
      <alignment vertical="center"/>
    </xf>
    <xf numFmtId="0" fontId="1" fillId="0" borderId="0" xfId="0" applyFont="1">
      <alignment vertical="center"/>
    </xf>
    <xf numFmtId="0" fontId="1" fillId="3" borderId="5" xfId="0" applyFont="1" applyFill="1" applyBorder="1">
      <alignment vertical="center"/>
    </xf>
    <xf numFmtId="0" fontId="4" fillId="5" borderId="5" xfId="0" applyFont="1" applyFill="1" applyBorder="1" applyAlignment="1" applyProtection="1">
      <alignment horizontal="center" vertical="center"/>
      <protection locked="0"/>
    </xf>
    <xf numFmtId="0" fontId="5" fillId="5" borderId="6" xfId="0" applyFont="1" applyFill="1" applyBorder="1" applyAlignment="1">
      <alignment horizontal="center" vertical="center"/>
    </xf>
    <xf numFmtId="0" fontId="9" fillId="0" borderId="0" xfId="0" applyFont="1" applyAlignment="1">
      <alignment horizontal="left"/>
    </xf>
    <xf numFmtId="0" fontId="0" fillId="0" borderId="0" xfId="0" applyAlignment="1">
      <alignment horizontal="center" vertical="center"/>
    </xf>
    <xf numFmtId="0" fontId="13" fillId="0" borderId="0" xfId="0" applyFont="1" applyAlignment="1">
      <alignment horizontal="center" vertical="center"/>
    </xf>
    <xf numFmtId="0" fontId="17" fillId="0" borderId="0" xfId="0" applyFont="1">
      <alignment vertical="center"/>
    </xf>
    <xf numFmtId="0" fontId="0" fillId="0" borderId="8" xfId="0" applyBorder="1">
      <alignment vertical="center"/>
    </xf>
    <xf numFmtId="0" fontId="18" fillId="0" borderId="15" xfId="0" applyFont="1" applyBorder="1">
      <alignment vertical="center"/>
    </xf>
    <xf numFmtId="0" fontId="0" fillId="0" borderId="9" xfId="0" applyBorder="1">
      <alignment vertical="center"/>
    </xf>
    <xf numFmtId="0" fontId="0" fillId="0" borderId="16" xfId="0" applyBorder="1">
      <alignment vertical="center"/>
    </xf>
    <xf numFmtId="0" fontId="18" fillId="0" borderId="0" xfId="0" applyFont="1">
      <alignment vertical="center"/>
    </xf>
    <xf numFmtId="0" fontId="0" fillId="0" borderId="17" xfId="0" applyBorder="1">
      <alignment vertical="center"/>
    </xf>
    <xf numFmtId="0" fontId="0" fillId="0" borderId="10" xfId="0" applyBorder="1">
      <alignment vertical="center"/>
    </xf>
    <xf numFmtId="0" fontId="18" fillId="0" borderId="18" xfId="0" applyFont="1" applyBorder="1">
      <alignment vertical="center"/>
    </xf>
    <xf numFmtId="0" fontId="0" fillId="0" borderId="11" xfId="0" applyBorder="1">
      <alignment vertical="center"/>
    </xf>
    <xf numFmtId="0" fontId="0" fillId="0" borderId="0" xfId="0" applyAlignment="1">
      <alignment vertical="top" wrapText="1"/>
    </xf>
    <xf numFmtId="0" fontId="2" fillId="3" borderId="5" xfId="0" applyFont="1" applyFill="1" applyBorder="1">
      <alignment vertical="center"/>
    </xf>
    <xf numFmtId="0" fontId="19" fillId="3" borderId="5" xfId="0" applyFont="1" applyFill="1" applyBorder="1">
      <alignment vertical="center"/>
    </xf>
    <xf numFmtId="0" fontId="20" fillId="3" borderId="5" xfId="0" applyFont="1" applyFill="1" applyBorder="1">
      <alignment vertical="center"/>
    </xf>
    <xf numFmtId="0" fontId="1" fillId="3" borderId="19" xfId="0" applyFont="1" applyFill="1" applyBorder="1">
      <alignment vertical="center"/>
    </xf>
    <xf numFmtId="0" fontId="4" fillId="8" borderId="19" xfId="0" applyFont="1" applyFill="1" applyBorder="1" applyAlignment="1" applyProtection="1">
      <alignment horizontal="center" vertical="center"/>
      <protection locked="0"/>
    </xf>
    <xf numFmtId="0" fontId="5" fillId="8" borderId="20" xfId="0" applyFont="1" applyFill="1" applyBorder="1" applyAlignment="1">
      <alignment horizontal="center" vertical="center"/>
    </xf>
    <xf numFmtId="0" fontId="6" fillId="0" borderId="21" xfId="0" applyFont="1" applyBorder="1" applyAlignment="1">
      <alignment horizontal="center" vertical="center"/>
    </xf>
    <xf numFmtId="0" fontId="4" fillId="9" borderId="5" xfId="0" applyFont="1" applyFill="1" applyBorder="1" applyAlignment="1" applyProtection="1">
      <alignment horizontal="center" vertical="center"/>
      <protection locked="0"/>
    </xf>
    <xf numFmtId="0" fontId="5" fillId="9" borderId="6" xfId="0" applyFont="1" applyFill="1" applyBorder="1" applyAlignment="1">
      <alignment horizontal="center" vertical="center"/>
    </xf>
    <xf numFmtId="0" fontId="4" fillId="8" borderId="5" xfId="0" applyFont="1" applyFill="1" applyBorder="1" applyAlignment="1" applyProtection="1">
      <alignment horizontal="center" vertical="center"/>
      <protection locked="0"/>
    </xf>
    <xf numFmtId="0" fontId="5" fillId="8" borderId="6" xfId="0" applyFont="1" applyFill="1" applyBorder="1" applyAlignment="1">
      <alignment horizontal="center" vertical="center"/>
    </xf>
    <xf numFmtId="0" fontId="20" fillId="3" borderId="22" xfId="0" applyFont="1" applyFill="1" applyBorder="1">
      <alignment vertical="center"/>
    </xf>
    <xf numFmtId="0" fontId="4" fillId="8" borderId="22" xfId="0" applyFont="1" applyFill="1" applyBorder="1" applyAlignment="1" applyProtection="1">
      <alignment horizontal="center" vertical="center"/>
      <protection locked="0"/>
    </xf>
    <xf numFmtId="0" fontId="4" fillId="8" borderId="23" xfId="0" applyFont="1" applyFill="1" applyBorder="1" applyAlignment="1">
      <alignment horizontal="center" vertical="center"/>
    </xf>
    <xf numFmtId="0" fontId="6" fillId="0" borderId="24" xfId="0" applyFont="1" applyBorder="1" applyAlignment="1">
      <alignment horizontal="center" vertical="center"/>
    </xf>
    <xf numFmtId="0" fontId="22" fillId="0" borderId="0" xfId="0" applyFont="1">
      <alignment vertical="center"/>
    </xf>
    <xf numFmtId="0" fontId="4" fillId="0" borderId="0" xfId="0" applyFont="1" applyAlignment="1">
      <alignment horizontal="center" vertical="center"/>
    </xf>
    <xf numFmtId="0" fontId="23" fillId="0" borderId="0" xfId="1" applyAlignment="1">
      <alignment vertical="center"/>
    </xf>
    <xf numFmtId="0" fontId="4" fillId="0" borderId="0" xfId="0" applyFont="1" applyAlignment="1">
      <alignment horizontal="left" vertical="center"/>
    </xf>
    <xf numFmtId="0" fontId="23" fillId="0" borderId="0" xfId="1" applyAlignment="1">
      <alignment horizontal="left" vertical="center"/>
    </xf>
    <xf numFmtId="56" fontId="5" fillId="8" borderId="6" xfId="0" applyNumberFormat="1" applyFont="1" applyFill="1" applyBorder="1" applyAlignment="1">
      <alignment horizontal="center" vertical="center"/>
    </xf>
    <xf numFmtId="0" fontId="14" fillId="6" borderId="12" xfId="0" applyFont="1" applyFill="1" applyBorder="1" applyAlignment="1">
      <alignment horizontal="center" vertical="center"/>
    </xf>
    <xf numFmtId="0" fontId="14" fillId="6" borderId="13" xfId="0" applyFont="1" applyFill="1" applyBorder="1" applyAlignment="1">
      <alignment horizontal="center" vertical="center"/>
    </xf>
    <xf numFmtId="0" fontId="15" fillId="6" borderId="12" xfId="0" applyFont="1" applyFill="1" applyBorder="1" applyAlignment="1">
      <alignment horizontal="center" vertical="center"/>
    </xf>
    <xf numFmtId="0" fontId="15" fillId="6" borderId="13" xfId="0" applyFont="1" applyFill="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1" fillId="5" borderId="12" xfId="0" applyFont="1" applyFill="1" applyBorder="1" applyAlignment="1">
      <alignment horizontal="center" vertical="center"/>
    </xf>
    <xf numFmtId="0" fontId="11" fillId="5" borderId="13" xfId="0" applyFont="1" applyFill="1" applyBorder="1" applyAlignment="1">
      <alignment horizontal="center" vertical="center"/>
    </xf>
    <xf numFmtId="176" fontId="12" fillId="5" borderId="12" xfId="0" applyNumberFormat="1" applyFont="1" applyFill="1" applyBorder="1" applyAlignment="1">
      <alignment horizontal="center" vertical="center"/>
    </xf>
    <xf numFmtId="176" fontId="12" fillId="5" borderId="14" xfId="0" applyNumberFormat="1" applyFont="1" applyFill="1" applyBorder="1" applyAlignment="1">
      <alignment horizontal="center" vertical="center"/>
    </xf>
    <xf numFmtId="177" fontId="12" fillId="5" borderId="12" xfId="0" applyNumberFormat="1" applyFont="1" applyFill="1" applyBorder="1" applyAlignment="1">
      <alignment horizontal="center" vertical="center"/>
    </xf>
    <xf numFmtId="177" fontId="12" fillId="5" borderId="13" xfId="0" applyNumberFormat="1" applyFont="1" applyFill="1" applyBorder="1" applyAlignment="1">
      <alignment horizontal="center" vertical="center"/>
    </xf>
    <xf numFmtId="0" fontId="16" fillId="8" borderId="12" xfId="0" applyFont="1" applyFill="1" applyBorder="1" applyAlignment="1">
      <alignment horizontal="center" vertical="center"/>
    </xf>
    <xf numFmtId="0" fontId="16" fillId="8" borderId="13" xfId="0" applyFont="1" applyFill="1" applyBorder="1" applyAlignment="1">
      <alignment horizontal="center" vertical="center"/>
    </xf>
    <xf numFmtId="0" fontId="15" fillId="8" borderId="12" xfId="0" applyFont="1" applyFill="1" applyBorder="1" applyAlignment="1">
      <alignment horizontal="center" vertical="center"/>
    </xf>
    <xf numFmtId="0" fontId="15" fillId="8" borderId="13" xfId="0" applyFont="1" applyFill="1" applyBorder="1" applyAlignment="1">
      <alignment horizontal="center" vertical="center"/>
    </xf>
    <xf numFmtId="177" fontId="15" fillId="8" borderId="12" xfId="0" applyNumberFormat="1" applyFont="1" applyFill="1" applyBorder="1" applyAlignment="1">
      <alignment horizontal="center" vertical="center"/>
    </xf>
    <xf numFmtId="177" fontId="15" fillId="8" borderId="13" xfId="0" applyNumberFormat="1" applyFont="1" applyFill="1" applyBorder="1" applyAlignment="1">
      <alignment horizontal="center" vertical="center"/>
    </xf>
    <xf numFmtId="0" fontId="16" fillId="6" borderId="12" xfId="0" applyFont="1" applyFill="1" applyBorder="1" applyAlignment="1">
      <alignment horizontal="center" vertical="center"/>
    </xf>
    <xf numFmtId="0" fontId="16" fillId="6" borderId="13" xfId="0" applyFont="1" applyFill="1" applyBorder="1" applyAlignment="1">
      <alignment horizontal="center" vertical="center"/>
    </xf>
    <xf numFmtId="177" fontId="15" fillId="6" borderId="12" xfId="0" applyNumberFormat="1" applyFont="1" applyFill="1" applyBorder="1" applyAlignment="1">
      <alignment horizontal="center" vertical="center"/>
    </xf>
    <xf numFmtId="177" fontId="15" fillId="6" borderId="13" xfId="0" applyNumberFormat="1" applyFont="1" applyFill="1" applyBorder="1" applyAlignment="1">
      <alignment horizontal="center" vertical="center"/>
    </xf>
    <xf numFmtId="0" fontId="16" fillId="7" borderId="12" xfId="0" applyFont="1" applyFill="1" applyBorder="1" applyAlignment="1">
      <alignment horizontal="center" vertical="center"/>
    </xf>
    <xf numFmtId="0" fontId="16" fillId="7" borderId="13" xfId="0" applyFont="1" applyFill="1" applyBorder="1" applyAlignment="1">
      <alignment horizontal="center" vertical="center"/>
    </xf>
    <xf numFmtId="0" fontId="15" fillId="7" borderId="12" xfId="0" applyFont="1" applyFill="1" applyBorder="1" applyAlignment="1">
      <alignment horizontal="center" vertical="center"/>
    </xf>
    <xf numFmtId="0" fontId="15" fillId="7" borderId="13" xfId="0" applyFont="1" applyFill="1" applyBorder="1" applyAlignment="1">
      <alignment horizontal="center" vertical="center"/>
    </xf>
    <xf numFmtId="177" fontId="15" fillId="7" borderId="12" xfId="0" applyNumberFormat="1" applyFont="1" applyFill="1" applyBorder="1" applyAlignment="1">
      <alignment horizontal="center" vertical="center"/>
    </xf>
    <xf numFmtId="177" fontId="15" fillId="7" borderId="13" xfId="0" applyNumberFormat="1" applyFont="1" applyFill="1" applyBorder="1" applyAlignment="1">
      <alignment horizontal="center" vertical="center"/>
    </xf>
    <xf numFmtId="0" fontId="21" fillId="3" borderId="5" xfId="0" applyFont="1" applyFill="1" applyBorder="1">
      <alignment vertical="center"/>
    </xf>
    <xf numFmtId="0" fontId="5" fillId="4" borderId="6" xfId="0" applyFont="1" applyFill="1" applyBorder="1" applyAlignment="1" applyProtection="1">
      <alignment horizontal="center" vertical="center"/>
      <protection locked="0"/>
    </xf>
    <xf numFmtId="0" fontId="5" fillId="5" borderId="6" xfId="0" applyFont="1" applyFill="1" applyBorder="1" applyAlignment="1" applyProtection="1">
      <alignment horizontal="center" vertical="center"/>
      <protection locked="0"/>
    </xf>
    <xf numFmtId="0" fontId="5" fillId="8" borderId="20" xfId="0" applyFont="1" applyFill="1" applyBorder="1" applyAlignment="1" applyProtection="1">
      <alignment horizontal="center" vertical="center"/>
      <protection locked="0"/>
    </xf>
    <xf numFmtId="0" fontId="5" fillId="9" borderId="6" xfId="0" applyFont="1" applyFill="1" applyBorder="1" applyAlignment="1" applyProtection="1">
      <alignment horizontal="center" vertical="center"/>
      <protection locked="0"/>
    </xf>
    <xf numFmtId="0" fontId="5" fillId="8" borderId="6" xfId="0" applyFont="1" applyFill="1" applyBorder="1" applyAlignment="1" applyProtection="1">
      <alignment horizontal="center" vertical="center"/>
      <protection locked="0"/>
    </xf>
    <xf numFmtId="0" fontId="4" fillId="8" borderId="23" xfId="0" applyFont="1" applyFill="1" applyBorder="1" applyAlignment="1" applyProtection="1">
      <alignment horizontal="center" vertical="center"/>
      <protection locked="0"/>
    </xf>
  </cellXfs>
  <cellStyles count="2">
    <cellStyle name="ハイパーリンク" xfId="1" builtinId="8"/>
    <cellStyle name="標準" xfId="0" builtinId="0"/>
  </cellStyles>
  <dxfs count="51">
    <dxf>
      <font>
        <color rgb="FF9C0006"/>
      </font>
      <fill>
        <patternFill>
          <bgColor rgb="FFFFC7CE"/>
        </patternFill>
      </fill>
    </dxf>
    <dxf>
      <font>
        <color theme="4" tint="-0.24994659260841701"/>
      </font>
      <fill>
        <patternFill>
          <bgColor theme="4" tint="0.59996337778862885"/>
        </patternFill>
      </fill>
    </dxf>
    <dxf>
      <font>
        <color theme="8"/>
      </font>
      <fill>
        <patternFill>
          <bgColor theme="4" tint="0.59996337778862885"/>
        </patternFill>
      </fill>
    </dxf>
    <dxf>
      <font>
        <color rgb="FF9C0006"/>
      </font>
      <fill>
        <patternFill>
          <bgColor rgb="FFFFC7CE"/>
        </patternFill>
      </fill>
    </dxf>
    <dxf>
      <font>
        <color theme="4" tint="-0.24994659260841701"/>
      </font>
      <fill>
        <patternFill>
          <bgColor theme="4" tint="0.59996337778862885"/>
        </patternFill>
      </fill>
    </dxf>
    <dxf>
      <font>
        <color theme="8"/>
      </font>
      <fill>
        <patternFill>
          <bgColor theme="4" tint="0.59996337778862885"/>
        </patternFill>
      </fill>
    </dxf>
    <dxf>
      <font>
        <color rgb="FF9C0006"/>
      </font>
      <fill>
        <patternFill>
          <bgColor rgb="FFFFC7CE"/>
        </patternFill>
      </fill>
    </dxf>
    <dxf>
      <font>
        <color rgb="FF002060"/>
      </font>
      <fill>
        <patternFill>
          <bgColor theme="4" tint="0.39994506668294322"/>
        </patternFill>
      </fill>
    </dxf>
    <dxf>
      <font>
        <color rgb="FF9C0006"/>
      </font>
      <fill>
        <patternFill>
          <bgColor rgb="FFFFC7CE"/>
        </patternFill>
      </fill>
    </dxf>
    <dxf>
      <font>
        <color theme="4" tint="-0.24994659260841701"/>
      </font>
      <fill>
        <patternFill>
          <bgColor theme="4" tint="0.59996337778862885"/>
        </patternFill>
      </fill>
    </dxf>
    <dxf>
      <font>
        <color theme="4" tint="-0.24994659260841701"/>
      </font>
      <fill>
        <patternFill>
          <bgColor theme="4" tint="0.59996337778862885"/>
        </patternFill>
      </fill>
    </dxf>
    <dxf>
      <fill>
        <patternFill>
          <bgColor theme="9" tint="0.59996337778862885"/>
        </patternFill>
      </fill>
    </dxf>
    <dxf>
      <font>
        <color auto="1"/>
      </font>
      <fill>
        <patternFill>
          <bgColor theme="5" tint="0.59996337778862885"/>
        </patternFill>
      </fill>
    </dxf>
    <dxf>
      <font>
        <color rgb="FF9C0006"/>
      </font>
      <fill>
        <patternFill>
          <bgColor rgb="FFFFC7CE"/>
        </patternFill>
      </fill>
    </dxf>
    <dxf>
      <font>
        <color theme="4" tint="-0.24994659260841701"/>
      </font>
      <fill>
        <patternFill>
          <bgColor theme="4" tint="0.59996337778862885"/>
        </patternFill>
      </fill>
    </dxf>
    <dxf>
      <font>
        <color theme="4" tint="-0.24994659260841701"/>
      </font>
      <fill>
        <patternFill>
          <bgColor theme="4" tint="0.59996337778862885"/>
        </patternFill>
      </fill>
    </dxf>
    <dxf>
      <font>
        <color rgb="FF9C0006"/>
      </font>
      <fill>
        <patternFill>
          <bgColor rgb="FFFFC7CE"/>
        </patternFill>
      </fill>
    </dxf>
    <dxf>
      <font>
        <color rgb="FF002060"/>
      </font>
      <fill>
        <patternFill>
          <bgColor theme="4" tint="0.39994506668294322"/>
        </patternFill>
      </fill>
    </dxf>
    <dxf>
      <font>
        <color rgb="FF9C0006"/>
      </font>
      <fill>
        <patternFill>
          <bgColor rgb="FFFFC7CE"/>
        </patternFill>
      </fill>
    </dxf>
    <dxf>
      <font>
        <color theme="4" tint="-0.24994659260841701"/>
      </font>
      <fill>
        <patternFill>
          <bgColor theme="4" tint="0.59996337778862885"/>
        </patternFill>
      </fill>
    </dxf>
    <dxf>
      <font>
        <color theme="4" tint="-0.24994659260841701"/>
      </font>
      <fill>
        <patternFill>
          <bgColor theme="4" tint="0.59996337778862885"/>
        </patternFill>
      </fill>
    </dxf>
    <dxf>
      <fill>
        <patternFill>
          <bgColor theme="9" tint="0.59996337778862885"/>
        </patternFill>
      </fill>
    </dxf>
    <dxf>
      <font>
        <color auto="1"/>
      </font>
      <fill>
        <patternFill>
          <bgColor theme="5" tint="0.59996337778862885"/>
        </patternFill>
      </fill>
    </dxf>
    <dxf>
      <font>
        <color rgb="FF9C0006"/>
      </font>
      <fill>
        <patternFill>
          <bgColor rgb="FFFFC7CE"/>
        </patternFill>
      </fill>
    </dxf>
    <dxf>
      <font>
        <color rgb="FF002060"/>
      </font>
      <fill>
        <patternFill>
          <bgColor theme="4" tint="0.39994506668294322"/>
        </patternFill>
      </fill>
    </dxf>
    <dxf>
      <font>
        <color rgb="FF9C0006"/>
      </font>
      <fill>
        <patternFill>
          <bgColor rgb="FFFFC7CE"/>
        </patternFill>
      </fill>
    </dxf>
    <dxf>
      <font>
        <color theme="4" tint="-0.24994659260841701"/>
      </font>
      <fill>
        <patternFill>
          <bgColor theme="4" tint="0.59996337778862885"/>
        </patternFill>
      </fill>
    </dxf>
    <dxf>
      <font>
        <color theme="4" tint="-0.24994659260841701"/>
      </font>
      <fill>
        <patternFill>
          <bgColor theme="4" tint="0.59996337778862885"/>
        </patternFill>
      </fill>
    </dxf>
    <dxf>
      <fill>
        <patternFill>
          <bgColor theme="9" tint="0.59996337778862885"/>
        </patternFill>
      </fill>
    </dxf>
    <dxf>
      <font>
        <color auto="1"/>
      </font>
      <fill>
        <patternFill>
          <bgColor theme="5" tint="0.59996337778862885"/>
        </patternFill>
      </fill>
    </dxf>
    <dxf>
      <font>
        <color rgb="FF9C0006"/>
      </font>
      <fill>
        <patternFill>
          <bgColor rgb="FFFFC7CE"/>
        </patternFill>
      </fill>
    </dxf>
    <dxf>
      <font>
        <color rgb="FF002060"/>
      </font>
      <fill>
        <patternFill>
          <bgColor theme="4" tint="0.39994506668294322"/>
        </patternFill>
      </fill>
    </dxf>
    <dxf>
      <font>
        <color rgb="FF9C0006"/>
      </font>
      <fill>
        <patternFill>
          <bgColor rgb="FFFFC7CE"/>
        </patternFill>
      </fill>
    </dxf>
    <dxf>
      <font>
        <color theme="4" tint="-0.24994659260841701"/>
      </font>
      <fill>
        <patternFill>
          <bgColor theme="4" tint="0.59996337778862885"/>
        </patternFill>
      </fill>
    </dxf>
    <dxf>
      <font>
        <color theme="4" tint="-0.24994659260841701"/>
      </font>
      <fill>
        <patternFill>
          <bgColor theme="4" tint="0.59996337778862885"/>
        </patternFill>
      </fill>
    </dxf>
    <dxf>
      <fill>
        <patternFill>
          <bgColor theme="9" tint="0.59996337778862885"/>
        </patternFill>
      </fill>
    </dxf>
    <dxf>
      <font>
        <color auto="1"/>
      </font>
      <fill>
        <patternFill>
          <bgColor theme="5" tint="0.59996337778862885"/>
        </patternFill>
      </fill>
    </dxf>
    <dxf>
      <font>
        <color rgb="FF9C0006"/>
      </font>
      <fill>
        <patternFill>
          <bgColor rgb="FFFFC7CE"/>
        </patternFill>
      </fill>
    </dxf>
    <dxf>
      <font>
        <color rgb="FF002060"/>
      </font>
      <fill>
        <patternFill>
          <bgColor theme="4" tint="0.39994506668294322"/>
        </patternFill>
      </fill>
    </dxf>
    <dxf>
      <font>
        <color rgb="FF9C0006"/>
      </font>
      <fill>
        <patternFill>
          <bgColor rgb="FFFFC7CE"/>
        </patternFill>
      </fill>
    </dxf>
    <dxf>
      <font>
        <color theme="4" tint="-0.24994659260841701"/>
      </font>
      <fill>
        <patternFill>
          <bgColor theme="4" tint="0.59996337778862885"/>
        </patternFill>
      </fill>
    </dxf>
    <dxf>
      <font>
        <color theme="4" tint="-0.24994659260841701"/>
      </font>
      <fill>
        <patternFill>
          <bgColor theme="4" tint="0.59996337778862885"/>
        </patternFill>
      </fill>
    </dxf>
    <dxf>
      <fill>
        <patternFill>
          <bgColor theme="9" tint="0.59996337778862885"/>
        </patternFill>
      </fill>
    </dxf>
    <dxf>
      <font>
        <color auto="1"/>
      </font>
      <fill>
        <patternFill>
          <bgColor theme="5" tint="0.59996337778862885"/>
        </patternFill>
      </fill>
    </dxf>
    <dxf>
      <font>
        <color rgb="FF9C0006"/>
      </font>
      <fill>
        <patternFill>
          <bgColor rgb="FFFFC7CE"/>
        </patternFill>
      </fill>
    </dxf>
    <dxf>
      <font>
        <color rgb="FF002060"/>
      </font>
      <fill>
        <patternFill>
          <bgColor theme="4" tint="0.39994506668294322"/>
        </patternFill>
      </fill>
    </dxf>
    <dxf>
      <font>
        <color rgb="FF9C0006"/>
      </font>
      <fill>
        <patternFill>
          <bgColor rgb="FFFFC7CE"/>
        </patternFill>
      </fill>
    </dxf>
    <dxf>
      <font>
        <color theme="4" tint="-0.24994659260841701"/>
      </font>
      <fill>
        <patternFill>
          <bgColor theme="4" tint="0.59996337778862885"/>
        </patternFill>
      </fill>
    </dxf>
    <dxf>
      <font>
        <color theme="4" tint="-0.24994659260841701"/>
      </font>
      <fill>
        <patternFill>
          <bgColor theme="4" tint="0.59996337778862885"/>
        </patternFill>
      </fill>
    </dxf>
    <dxf>
      <fill>
        <patternFill>
          <bgColor theme="9" tint="0.59996337778862885"/>
        </patternFill>
      </fill>
    </dxf>
    <dxf>
      <font>
        <color auto="1"/>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4E2AD-B9CA-4718-98BC-1F8D6E9688CD}">
  <sheetPr>
    <tabColor rgb="FFFF0000"/>
  </sheetPr>
  <dimension ref="A1:O166"/>
  <sheetViews>
    <sheetView showGridLines="0"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8.75" x14ac:dyDescent="0.4"/>
  <cols>
    <col min="1" max="1" width="9.125" customWidth="1"/>
    <col min="2" max="2" width="10.25" style="46" customWidth="1"/>
    <col min="3" max="3" width="12.25" style="46" customWidth="1"/>
    <col min="4" max="4" width="6.625" style="46" customWidth="1"/>
    <col min="5" max="5" width="8.25" customWidth="1"/>
    <col min="6" max="6" width="2.5" customWidth="1"/>
    <col min="7" max="7" width="23.75" customWidth="1"/>
    <col min="8" max="8" width="15.625" customWidth="1"/>
    <col min="9" max="9" width="9" customWidth="1"/>
    <col min="10" max="10" width="17.5" hidden="1" customWidth="1"/>
    <col min="13" max="13" width="9" customWidth="1"/>
  </cols>
  <sheetData>
    <row r="1" spans="1:13" s="5" customFormat="1" ht="36.75" thickBot="1" x14ac:dyDescent="0.45">
      <c r="A1" s="1"/>
      <c r="B1" s="2" t="s">
        <v>0</v>
      </c>
      <c r="C1" s="3" t="s">
        <v>1</v>
      </c>
      <c r="D1" s="4" t="s">
        <v>2</v>
      </c>
    </row>
    <row r="2" spans="1:13" ht="14.25" customHeight="1" thickBot="1" x14ac:dyDescent="0.55000000000000004">
      <c r="A2" s="6" t="s">
        <v>3</v>
      </c>
      <c r="B2" s="7"/>
      <c r="C2" s="8">
        <v>4</v>
      </c>
      <c r="D2" s="9" t="str">
        <f t="shared" ref="D2:D58" si="0">IF($B2="","",IF($B2=C2,"○","×"))</f>
        <v/>
      </c>
      <c r="E2" s="10"/>
      <c r="F2" s="10"/>
      <c r="G2" s="11"/>
      <c r="H2" s="11"/>
      <c r="J2" s="12">
        <v>1</v>
      </c>
    </row>
    <row r="3" spans="1:13" ht="14.25" customHeight="1" x14ac:dyDescent="0.5">
      <c r="A3" s="13" t="s">
        <v>4</v>
      </c>
      <c r="B3" s="14"/>
      <c r="C3" s="15">
        <v>2</v>
      </c>
      <c r="D3" s="9" t="str">
        <f t="shared" si="0"/>
        <v/>
      </c>
      <c r="E3" s="16"/>
      <c r="F3" s="16"/>
      <c r="G3" s="55" t="str">
        <f>IF(H5="","",IF(H5&lt;138,"あとちょっと",IF(H5&gt;=138,"合　格")))</f>
        <v/>
      </c>
      <c r="H3" s="56"/>
      <c r="J3" s="12">
        <v>2</v>
      </c>
      <c r="K3" s="12">
        <v>12</v>
      </c>
    </row>
    <row r="4" spans="1:13" ht="14.25" customHeight="1" thickBot="1" x14ac:dyDescent="0.45">
      <c r="A4" s="13" t="s">
        <v>5</v>
      </c>
      <c r="B4" s="7"/>
      <c r="C4" s="8">
        <v>3</v>
      </c>
      <c r="D4" s="9" t="str">
        <f t="shared" si="0"/>
        <v/>
      </c>
      <c r="E4" s="17"/>
      <c r="F4" s="17"/>
      <c r="G4" s="57"/>
      <c r="H4" s="58"/>
      <c r="J4" s="12">
        <v>3</v>
      </c>
      <c r="K4" s="12">
        <v>13</v>
      </c>
    </row>
    <row r="5" spans="1:13" ht="14.25" customHeight="1" x14ac:dyDescent="0.4">
      <c r="A5" s="13" t="s">
        <v>6</v>
      </c>
      <c r="B5" s="14"/>
      <c r="C5" s="15">
        <v>1</v>
      </c>
      <c r="D5" s="9" t="str">
        <f t="shared" si="0"/>
        <v/>
      </c>
      <c r="E5" s="17"/>
      <c r="F5" s="17"/>
      <c r="G5" s="59" t="s">
        <v>7</v>
      </c>
      <c r="H5" s="61" t="str">
        <f>IF(OR(H9="",H13=""),"",H9*1+H13*3)</f>
        <v/>
      </c>
      <c r="J5" s="12">
        <v>4</v>
      </c>
      <c r="K5" s="12">
        <v>14</v>
      </c>
    </row>
    <row r="6" spans="1:13" ht="14.25" customHeight="1" thickBot="1" x14ac:dyDescent="0.45">
      <c r="A6" s="13" t="s">
        <v>8</v>
      </c>
      <c r="B6" s="7"/>
      <c r="C6" s="8">
        <v>2</v>
      </c>
      <c r="D6" s="9" t="str">
        <f t="shared" si="0"/>
        <v/>
      </c>
      <c r="E6" s="18"/>
      <c r="F6" s="18"/>
      <c r="G6" s="60"/>
      <c r="H6" s="62"/>
      <c r="J6" s="12">
        <v>5</v>
      </c>
      <c r="K6" s="12">
        <v>15</v>
      </c>
    </row>
    <row r="7" spans="1:13" ht="14.25" customHeight="1" x14ac:dyDescent="0.4">
      <c r="A7" s="13" t="s">
        <v>9</v>
      </c>
      <c r="B7" s="14"/>
      <c r="C7" s="15">
        <v>5</v>
      </c>
      <c r="D7" s="9" t="str">
        <f t="shared" si="0"/>
        <v/>
      </c>
      <c r="E7" s="18"/>
      <c r="F7" s="18"/>
      <c r="G7" s="59" t="s">
        <v>10</v>
      </c>
      <c r="H7" s="63" t="str">
        <f>IF(H5="","",H5/230)</f>
        <v/>
      </c>
      <c r="J7" s="12">
        <v>12</v>
      </c>
      <c r="K7" s="12">
        <v>23</v>
      </c>
    </row>
    <row r="8" spans="1:13" ht="14.25" customHeight="1" thickBot="1" x14ac:dyDescent="0.45">
      <c r="A8" s="13" t="s">
        <v>11</v>
      </c>
      <c r="B8" s="7"/>
      <c r="C8" s="8">
        <v>3</v>
      </c>
      <c r="D8" s="9" t="str">
        <f t="shared" si="0"/>
        <v/>
      </c>
      <c r="E8" s="18"/>
      <c r="F8" s="18"/>
      <c r="G8" s="60"/>
      <c r="H8" s="64"/>
      <c r="J8" s="12">
        <v>13</v>
      </c>
      <c r="K8" s="12">
        <v>24</v>
      </c>
    </row>
    <row r="9" spans="1:13" ht="14.25" customHeight="1" x14ac:dyDescent="0.4">
      <c r="A9" s="13" t="s">
        <v>12</v>
      </c>
      <c r="B9" s="14"/>
      <c r="C9" s="15">
        <v>5</v>
      </c>
      <c r="D9" s="9" t="str">
        <f t="shared" si="0"/>
        <v/>
      </c>
      <c r="E9" s="18"/>
      <c r="F9" s="18"/>
      <c r="G9" s="51" t="s">
        <v>13</v>
      </c>
      <c r="H9" s="53" t="str">
        <f>IF(COUNTIF(D2:D155,""),"",COUNTIF(D2:D155,"○"))</f>
        <v/>
      </c>
      <c r="J9" s="12">
        <v>14</v>
      </c>
      <c r="K9" s="12">
        <v>25</v>
      </c>
    </row>
    <row r="10" spans="1:13" ht="14.25" customHeight="1" thickBot="1" x14ac:dyDescent="0.45">
      <c r="A10" s="13" t="s">
        <v>14</v>
      </c>
      <c r="B10" s="7"/>
      <c r="C10" s="8">
        <v>5</v>
      </c>
      <c r="D10" s="9" t="str">
        <f t="shared" si="0"/>
        <v/>
      </c>
      <c r="G10" s="52"/>
      <c r="H10" s="54"/>
      <c r="J10" s="12">
        <v>15</v>
      </c>
      <c r="M10" s="12">
        <v>34</v>
      </c>
    </row>
    <row r="11" spans="1:13" ht="14.25" customHeight="1" x14ac:dyDescent="0.4">
      <c r="A11" s="13" t="s">
        <v>15</v>
      </c>
      <c r="B11" s="14"/>
      <c r="C11" s="15">
        <v>5</v>
      </c>
      <c r="D11" s="9" t="str">
        <f t="shared" si="0"/>
        <v/>
      </c>
      <c r="G11" s="71" t="s">
        <v>16</v>
      </c>
      <c r="H11" s="73" t="str">
        <f>IF(H9="","",H9/116)</f>
        <v/>
      </c>
      <c r="J11" s="12">
        <v>23</v>
      </c>
    </row>
    <row r="12" spans="1:13" ht="14.25" customHeight="1" thickBot="1" x14ac:dyDescent="0.45">
      <c r="A12" s="13" t="s">
        <v>17</v>
      </c>
      <c r="B12" s="7"/>
      <c r="C12" s="8">
        <v>5</v>
      </c>
      <c r="D12" s="9" t="str">
        <f t="shared" si="0"/>
        <v/>
      </c>
      <c r="G12" s="72"/>
      <c r="H12" s="74"/>
      <c r="J12" s="12">
        <v>24</v>
      </c>
    </row>
    <row r="13" spans="1:13" ht="14.25" customHeight="1" x14ac:dyDescent="0.4">
      <c r="A13" s="13" t="s">
        <v>18</v>
      </c>
      <c r="B13" s="14"/>
      <c r="C13" s="15">
        <v>4</v>
      </c>
      <c r="D13" s="9" t="str">
        <f t="shared" si="0"/>
        <v/>
      </c>
      <c r="G13" s="75" t="s">
        <v>19</v>
      </c>
      <c r="H13" s="77" t="str">
        <f>IF(COUNTIF(D2:D155,""),"",COUNTIF(D2:D155,"◎"))</f>
        <v/>
      </c>
      <c r="J13" s="12">
        <v>25</v>
      </c>
    </row>
    <row r="14" spans="1:13" ht="14.25" customHeight="1" thickBot="1" x14ac:dyDescent="0.45">
      <c r="A14" s="13" t="s">
        <v>20</v>
      </c>
      <c r="B14" s="7"/>
      <c r="C14" s="8">
        <v>5</v>
      </c>
      <c r="D14" s="9" t="str">
        <f t="shared" si="0"/>
        <v/>
      </c>
      <c r="G14" s="76"/>
      <c r="H14" s="78"/>
      <c r="J14" s="12">
        <v>34</v>
      </c>
    </row>
    <row r="15" spans="1:13" ht="14.25" customHeight="1" x14ac:dyDescent="0.4">
      <c r="A15" s="13" t="s">
        <v>21</v>
      </c>
      <c r="B15" s="14"/>
      <c r="C15" s="15">
        <v>1</v>
      </c>
      <c r="D15" s="9" t="str">
        <f t="shared" si="0"/>
        <v/>
      </c>
      <c r="G15" s="75" t="s">
        <v>22</v>
      </c>
      <c r="H15" s="79" t="str">
        <f>IF(H13="","",H13/38)</f>
        <v/>
      </c>
      <c r="J15" s="12">
        <v>35</v>
      </c>
    </row>
    <row r="16" spans="1:13" ht="14.25" customHeight="1" thickBot="1" x14ac:dyDescent="0.45">
      <c r="A16" s="13" t="s">
        <v>23</v>
      </c>
      <c r="B16" s="7"/>
      <c r="C16" s="8">
        <v>3</v>
      </c>
      <c r="D16" s="9" t="str">
        <f t="shared" si="0"/>
        <v/>
      </c>
      <c r="G16" s="76"/>
      <c r="H16" s="80"/>
      <c r="J16" s="12">
        <v>45</v>
      </c>
    </row>
    <row r="17" spans="1:15" ht="14.25" customHeight="1" x14ac:dyDescent="0.4">
      <c r="A17" s="13" t="s">
        <v>24</v>
      </c>
      <c r="B17" s="14"/>
      <c r="C17" s="15">
        <v>5</v>
      </c>
      <c r="D17" s="9" t="str">
        <f t="shared" si="0"/>
        <v/>
      </c>
      <c r="G17" s="65" t="s">
        <v>25</v>
      </c>
      <c r="H17" s="67" t="str">
        <f>IF(COUNTIF(D2:D155,""),"",COUNTIF(D2:D155,"○")+COUNTIF(D2:D155,"◎"))</f>
        <v/>
      </c>
    </row>
    <row r="18" spans="1:15" ht="14.25" customHeight="1" thickBot="1" x14ac:dyDescent="0.45">
      <c r="A18" s="13" t="s">
        <v>26</v>
      </c>
      <c r="B18" s="7"/>
      <c r="C18" s="8">
        <v>2</v>
      </c>
      <c r="D18" s="9" t="str">
        <f t="shared" si="0"/>
        <v/>
      </c>
      <c r="G18" s="66"/>
      <c r="H18" s="68"/>
    </row>
    <row r="19" spans="1:15" ht="14.25" customHeight="1" x14ac:dyDescent="0.4">
      <c r="A19" s="13" t="s">
        <v>27</v>
      </c>
      <c r="B19" s="14"/>
      <c r="C19" s="15">
        <v>4</v>
      </c>
      <c r="D19" s="9" t="str">
        <f t="shared" si="0"/>
        <v/>
      </c>
      <c r="G19" s="65" t="s">
        <v>28</v>
      </c>
      <c r="H19" s="69" t="str">
        <f>IF(H17="","",H17/154)</f>
        <v/>
      </c>
    </row>
    <row r="20" spans="1:15" ht="14.25" customHeight="1" thickBot="1" x14ac:dyDescent="0.45">
      <c r="A20" s="13" t="s">
        <v>29</v>
      </c>
      <c r="B20" s="7"/>
      <c r="C20" s="8">
        <v>4</v>
      </c>
      <c r="D20" s="9" t="str">
        <f t="shared" si="0"/>
        <v/>
      </c>
      <c r="G20" s="66"/>
      <c r="H20" s="70"/>
    </row>
    <row r="21" spans="1:15" ht="14.25" customHeight="1" x14ac:dyDescent="0.4">
      <c r="A21" s="13" t="s">
        <v>30</v>
      </c>
      <c r="B21" s="14"/>
      <c r="C21" s="15" t="s">
        <v>31</v>
      </c>
      <c r="D21" s="9" t="str">
        <f>IF($B21="","",IF(OR($B21=3,$B21=4),"○","×"))</f>
        <v/>
      </c>
      <c r="G21" s="19" t="s">
        <v>32</v>
      </c>
    </row>
    <row r="22" spans="1:15" ht="14.25" customHeight="1" x14ac:dyDescent="0.4">
      <c r="A22" s="13" t="s">
        <v>33</v>
      </c>
      <c r="B22" s="7"/>
      <c r="C22" s="8">
        <v>5</v>
      </c>
      <c r="D22" s="9" t="str">
        <f t="shared" si="0"/>
        <v/>
      </c>
    </row>
    <row r="23" spans="1:15" ht="14.25" customHeight="1" thickBot="1" x14ac:dyDescent="0.45">
      <c r="A23" s="13" t="s">
        <v>34</v>
      </c>
      <c r="B23" s="14"/>
      <c r="C23" s="15">
        <v>1</v>
      </c>
      <c r="D23" s="9" t="str">
        <f t="shared" si="0"/>
        <v/>
      </c>
    </row>
    <row r="24" spans="1:15" ht="14.25" customHeight="1" x14ac:dyDescent="0.4">
      <c r="A24" s="13" t="s">
        <v>35</v>
      </c>
      <c r="B24" s="7"/>
      <c r="C24" s="8">
        <v>4</v>
      </c>
      <c r="D24" s="9" t="str">
        <f t="shared" si="0"/>
        <v/>
      </c>
      <c r="F24" s="20"/>
      <c r="G24" s="21"/>
      <c r="H24" s="21"/>
      <c r="I24" s="21"/>
      <c r="J24" s="21"/>
      <c r="K24" s="21"/>
      <c r="L24" s="21"/>
      <c r="M24" s="21"/>
      <c r="N24" s="21"/>
      <c r="O24" s="22"/>
    </row>
    <row r="25" spans="1:15" ht="14.25" customHeight="1" x14ac:dyDescent="0.4">
      <c r="A25" s="13" t="s">
        <v>36</v>
      </c>
      <c r="B25" s="14"/>
      <c r="C25" s="15">
        <v>4</v>
      </c>
      <c r="D25" s="9" t="str">
        <f t="shared" si="0"/>
        <v/>
      </c>
      <c r="F25" s="23"/>
      <c r="G25" s="24" t="s">
        <v>37</v>
      </c>
      <c r="H25" s="24"/>
      <c r="I25" s="24"/>
      <c r="J25" s="24"/>
      <c r="K25" s="24"/>
      <c r="L25" s="24"/>
      <c r="M25" s="24"/>
      <c r="N25" s="24"/>
      <c r="O25" s="25"/>
    </row>
    <row r="26" spans="1:15" ht="14.25" customHeight="1" x14ac:dyDescent="0.4">
      <c r="A26" s="13" t="s">
        <v>38</v>
      </c>
      <c r="B26" s="7"/>
      <c r="C26" s="8">
        <v>2</v>
      </c>
      <c r="D26" s="9" t="str">
        <f t="shared" si="0"/>
        <v/>
      </c>
      <c r="F26" s="23"/>
      <c r="G26" s="24" t="s">
        <v>39</v>
      </c>
      <c r="H26" s="24"/>
      <c r="I26" s="24"/>
      <c r="J26" s="24"/>
      <c r="K26" s="24"/>
      <c r="L26" s="24"/>
      <c r="M26" s="24"/>
      <c r="N26" s="24"/>
      <c r="O26" s="25"/>
    </row>
    <row r="27" spans="1:15" ht="14.25" customHeight="1" x14ac:dyDescent="0.4">
      <c r="A27" s="13" t="s">
        <v>40</v>
      </c>
      <c r="B27" s="14"/>
      <c r="C27" s="15">
        <v>5</v>
      </c>
      <c r="D27" s="9" t="str">
        <f t="shared" si="0"/>
        <v/>
      </c>
      <c r="F27" s="23"/>
      <c r="G27" s="24" t="s">
        <v>41</v>
      </c>
      <c r="H27" s="24"/>
      <c r="I27" s="24"/>
      <c r="J27" s="24"/>
      <c r="K27" s="24"/>
      <c r="L27" s="24"/>
      <c r="M27" s="24"/>
      <c r="N27" s="24"/>
      <c r="O27" s="25"/>
    </row>
    <row r="28" spans="1:15" ht="14.25" customHeight="1" x14ac:dyDescent="0.4">
      <c r="A28" s="13" t="s">
        <v>42</v>
      </c>
      <c r="B28" s="7"/>
      <c r="C28" s="8">
        <v>5</v>
      </c>
      <c r="D28" s="9" t="str">
        <f t="shared" si="0"/>
        <v/>
      </c>
      <c r="F28" s="23"/>
      <c r="G28" s="24" t="s">
        <v>43</v>
      </c>
      <c r="H28" s="24"/>
      <c r="I28" s="24"/>
      <c r="J28" s="24"/>
      <c r="K28" s="24"/>
      <c r="L28" s="24"/>
      <c r="M28" s="24"/>
      <c r="N28" s="24"/>
      <c r="O28" s="25"/>
    </row>
    <row r="29" spans="1:15" ht="14.25" customHeight="1" x14ac:dyDescent="0.4">
      <c r="A29" s="13" t="s">
        <v>44</v>
      </c>
      <c r="B29" s="14"/>
      <c r="C29" s="15">
        <v>4</v>
      </c>
      <c r="D29" s="9" t="str">
        <f t="shared" si="0"/>
        <v/>
      </c>
      <c r="F29" s="23"/>
      <c r="G29" s="24" t="s">
        <v>45</v>
      </c>
      <c r="H29" s="24"/>
      <c r="I29" s="24"/>
      <c r="J29" s="24"/>
      <c r="K29" s="24"/>
      <c r="L29" s="24"/>
      <c r="M29" s="24"/>
      <c r="N29" s="24"/>
      <c r="O29" s="25"/>
    </row>
    <row r="30" spans="1:15" ht="14.25" customHeight="1" x14ac:dyDescent="0.4">
      <c r="A30" s="13" t="s">
        <v>46</v>
      </c>
      <c r="B30" s="7"/>
      <c r="C30" s="8">
        <v>3</v>
      </c>
      <c r="D30" s="9" t="str">
        <f t="shared" si="0"/>
        <v/>
      </c>
      <c r="F30" s="23"/>
      <c r="G30" s="24" t="s">
        <v>47</v>
      </c>
      <c r="H30" s="24"/>
      <c r="I30" s="24"/>
      <c r="J30" s="24"/>
      <c r="K30" s="24"/>
      <c r="L30" s="24"/>
      <c r="M30" s="24"/>
      <c r="N30" s="24"/>
      <c r="O30" s="25"/>
    </row>
    <row r="31" spans="1:15" ht="14.25" customHeight="1" x14ac:dyDescent="0.4">
      <c r="A31" s="13" t="s">
        <v>48</v>
      </c>
      <c r="B31" s="14"/>
      <c r="C31" s="15">
        <v>2</v>
      </c>
      <c r="D31" s="9" t="str">
        <f t="shared" si="0"/>
        <v/>
      </c>
      <c r="F31" s="23"/>
      <c r="G31" s="24" t="s">
        <v>49</v>
      </c>
      <c r="H31" s="24"/>
      <c r="I31" s="24"/>
      <c r="J31" s="24"/>
      <c r="K31" s="24"/>
      <c r="L31" s="24"/>
      <c r="M31" s="24"/>
      <c r="N31" s="24"/>
      <c r="O31" s="25"/>
    </row>
    <row r="32" spans="1:15" ht="14.25" customHeight="1" thickBot="1" x14ac:dyDescent="0.45">
      <c r="A32" s="13" t="s">
        <v>50</v>
      </c>
      <c r="B32" s="7"/>
      <c r="C32" s="8">
        <v>4</v>
      </c>
      <c r="D32" s="9" t="str">
        <f t="shared" si="0"/>
        <v/>
      </c>
      <c r="F32" s="26"/>
      <c r="G32" s="27"/>
      <c r="H32" s="27"/>
      <c r="I32" s="27"/>
      <c r="J32" s="27"/>
      <c r="K32" s="27"/>
      <c r="L32" s="27"/>
      <c r="M32" s="27"/>
      <c r="N32" s="27"/>
      <c r="O32" s="28"/>
    </row>
    <row r="33" spans="1:10" ht="14.25" customHeight="1" x14ac:dyDescent="0.4">
      <c r="A33" s="13" t="s">
        <v>51</v>
      </c>
      <c r="B33" s="14"/>
      <c r="C33" s="15">
        <v>4</v>
      </c>
      <c r="D33" s="9" t="str">
        <f t="shared" si="0"/>
        <v/>
      </c>
    </row>
    <row r="34" spans="1:10" ht="14.25" customHeight="1" x14ac:dyDescent="0.4">
      <c r="A34" s="13" t="s">
        <v>52</v>
      </c>
      <c r="B34" s="7"/>
      <c r="C34" s="8">
        <v>1</v>
      </c>
      <c r="D34" s="9" t="str">
        <f t="shared" si="0"/>
        <v/>
      </c>
    </row>
    <row r="35" spans="1:10" ht="14.25" customHeight="1" x14ac:dyDescent="0.4">
      <c r="A35" s="13" t="s">
        <v>53</v>
      </c>
      <c r="B35" s="14"/>
      <c r="C35" s="15">
        <v>3</v>
      </c>
      <c r="D35" s="9" t="str">
        <f t="shared" si="0"/>
        <v/>
      </c>
    </row>
    <row r="36" spans="1:10" ht="14.25" customHeight="1" x14ac:dyDescent="0.4">
      <c r="A36" s="13" t="s">
        <v>54</v>
      </c>
      <c r="B36" s="14"/>
      <c r="C36" s="8">
        <v>5</v>
      </c>
      <c r="D36" s="9" t="str">
        <f t="shared" si="0"/>
        <v/>
      </c>
      <c r="E36" s="29"/>
      <c r="F36" s="29"/>
      <c r="G36" s="29"/>
      <c r="H36" s="29"/>
      <c r="I36" s="29"/>
      <c r="J36" s="29"/>
    </row>
    <row r="37" spans="1:10" ht="14.25" customHeight="1" x14ac:dyDescent="0.4">
      <c r="A37" s="13" t="s">
        <v>55</v>
      </c>
      <c r="B37" s="14"/>
      <c r="C37" s="15">
        <v>4</v>
      </c>
      <c r="D37" s="9" t="str">
        <f t="shared" si="0"/>
        <v/>
      </c>
      <c r="E37" s="29"/>
      <c r="F37" s="29"/>
      <c r="G37" s="29"/>
      <c r="H37" s="29"/>
      <c r="I37" s="29"/>
      <c r="J37" s="29"/>
    </row>
    <row r="38" spans="1:10" ht="14.25" customHeight="1" x14ac:dyDescent="0.4">
      <c r="A38" s="13" t="s">
        <v>56</v>
      </c>
      <c r="B38" s="14"/>
      <c r="C38" s="8">
        <v>2</v>
      </c>
      <c r="D38" s="9" t="str">
        <f t="shared" si="0"/>
        <v/>
      </c>
      <c r="E38" s="29"/>
      <c r="F38" s="29"/>
      <c r="G38" s="29"/>
      <c r="H38" s="29"/>
      <c r="I38" s="29"/>
      <c r="J38" s="29"/>
    </row>
    <row r="39" spans="1:10" ht="14.25" customHeight="1" x14ac:dyDescent="0.4">
      <c r="A39" s="13" t="s">
        <v>57</v>
      </c>
      <c r="B39" s="14"/>
      <c r="C39" s="15">
        <v>5</v>
      </c>
      <c r="D39" s="9" t="str">
        <f t="shared" si="0"/>
        <v/>
      </c>
      <c r="E39" s="29"/>
      <c r="F39" s="29"/>
      <c r="G39" s="29"/>
      <c r="H39" s="29"/>
      <c r="I39" s="29"/>
      <c r="J39" s="29"/>
    </row>
    <row r="40" spans="1:10" ht="14.25" customHeight="1" x14ac:dyDescent="0.4">
      <c r="A40" s="13" t="s">
        <v>58</v>
      </c>
      <c r="B40" s="14"/>
      <c r="C40" s="8">
        <v>4</v>
      </c>
      <c r="D40" s="9" t="str">
        <f t="shared" si="0"/>
        <v/>
      </c>
      <c r="E40" s="29"/>
      <c r="F40" s="29"/>
      <c r="G40" s="29"/>
      <c r="H40" s="29"/>
      <c r="I40" s="29"/>
      <c r="J40" s="29"/>
    </row>
    <row r="41" spans="1:10" ht="14.25" customHeight="1" x14ac:dyDescent="0.4">
      <c r="A41" s="13" t="s">
        <v>59</v>
      </c>
      <c r="B41" s="14"/>
      <c r="C41" s="15">
        <v>1</v>
      </c>
      <c r="D41" s="9" t="str">
        <f t="shared" si="0"/>
        <v/>
      </c>
      <c r="E41" s="29"/>
      <c r="F41" s="29"/>
      <c r="G41" s="29"/>
      <c r="H41" s="29"/>
      <c r="I41" s="29"/>
      <c r="J41" s="29"/>
    </row>
    <row r="42" spans="1:10" ht="14.25" customHeight="1" x14ac:dyDescent="0.4">
      <c r="A42" s="13" t="s">
        <v>60</v>
      </c>
      <c r="B42" s="14"/>
      <c r="C42" s="8">
        <v>2</v>
      </c>
      <c r="D42" s="9" t="str">
        <f t="shared" si="0"/>
        <v/>
      </c>
      <c r="E42" s="29"/>
      <c r="F42" s="29"/>
      <c r="G42" s="29"/>
      <c r="H42" s="29"/>
      <c r="I42" s="29"/>
      <c r="J42" s="29"/>
    </row>
    <row r="43" spans="1:10" ht="14.25" customHeight="1" x14ac:dyDescent="0.4">
      <c r="A43" s="13" t="s">
        <v>61</v>
      </c>
      <c r="B43" s="14"/>
      <c r="C43" s="15">
        <v>3</v>
      </c>
      <c r="D43" s="9" t="str">
        <f t="shared" si="0"/>
        <v/>
      </c>
    </row>
    <row r="44" spans="1:10" ht="14.25" customHeight="1" x14ac:dyDescent="0.4">
      <c r="A44" s="13" t="s">
        <v>62</v>
      </c>
      <c r="B44" s="14"/>
      <c r="C44" s="8">
        <v>4</v>
      </c>
      <c r="D44" s="9" t="str">
        <f t="shared" si="0"/>
        <v/>
      </c>
    </row>
    <row r="45" spans="1:10" ht="14.25" customHeight="1" x14ac:dyDescent="0.4">
      <c r="A45" s="13" t="s">
        <v>63</v>
      </c>
      <c r="B45" s="14"/>
      <c r="C45" s="15">
        <v>2</v>
      </c>
      <c r="D45" s="9" t="str">
        <f t="shared" si="0"/>
        <v/>
      </c>
    </row>
    <row r="46" spans="1:10" ht="14.25" customHeight="1" x14ac:dyDescent="0.4">
      <c r="A46" s="13" t="s">
        <v>64</v>
      </c>
      <c r="B46" s="14"/>
      <c r="C46" s="8">
        <v>3</v>
      </c>
      <c r="D46" s="9" t="str">
        <f t="shared" si="0"/>
        <v/>
      </c>
    </row>
    <row r="47" spans="1:10" ht="14.25" customHeight="1" x14ac:dyDescent="0.4">
      <c r="A47" s="13" t="s">
        <v>65</v>
      </c>
      <c r="B47" s="14"/>
      <c r="C47" s="15">
        <v>2</v>
      </c>
      <c r="D47" s="9" t="str">
        <f t="shared" si="0"/>
        <v/>
      </c>
    </row>
    <row r="48" spans="1:10" ht="14.25" customHeight="1" x14ac:dyDescent="0.4">
      <c r="A48" s="13" t="s">
        <v>66</v>
      </c>
      <c r="B48" s="14"/>
      <c r="C48" s="8">
        <v>2</v>
      </c>
      <c r="D48" s="9" t="str">
        <f t="shared" si="0"/>
        <v/>
      </c>
    </row>
    <row r="49" spans="1:4" ht="14.25" customHeight="1" x14ac:dyDescent="0.4">
      <c r="A49" s="13" t="s">
        <v>67</v>
      </c>
      <c r="B49" s="14"/>
      <c r="C49" s="15">
        <v>4</v>
      </c>
      <c r="D49" s="9" t="str">
        <f t="shared" si="0"/>
        <v/>
      </c>
    </row>
    <row r="50" spans="1:4" ht="14.25" customHeight="1" x14ac:dyDescent="0.4">
      <c r="A50" s="13" t="s">
        <v>68</v>
      </c>
      <c r="B50" s="14"/>
      <c r="C50" s="8">
        <v>3</v>
      </c>
      <c r="D50" s="9" t="str">
        <f t="shared" si="0"/>
        <v/>
      </c>
    </row>
    <row r="51" spans="1:4" ht="14.25" customHeight="1" x14ac:dyDescent="0.4">
      <c r="A51" s="30" t="s">
        <v>69</v>
      </c>
      <c r="B51" s="14"/>
      <c r="C51" s="15">
        <v>24</v>
      </c>
      <c r="D51" s="9" t="str">
        <f t="shared" si="0"/>
        <v/>
      </c>
    </row>
    <row r="52" spans="1:4" ht="14.25" customHeight="1" x14ac:dyDescent="0.4">
      <c r="A52" s="30" t="s">
        <v>70</v>
      </c>
      <c r="B52" s="14"/>
      <c r="C52" s="8">
        <v>15</v>
      </c>
      <c r="D52" s="9" t="str">
        <f t="shared" si="0"/>
        <v/>
      </c>
    </row>
    <row r="53" spans="1:4" ht="14.25" customHeight="1" x14ac:dyDescent="0.4">
      <c r="A53" s="30" t="s">
        <v>71</v>
      </c>
      <c r="B53" s="14"/>
      <c r="C53" s="15">
        <v>45</v>
      </c>
      <c r="D53" s="9" t="str">
        <f t="shared" si="0"/>
        <v/>
      </c>
    </row>
    <row r="54" spans="1:4" ht="14.25" customHeight="1" x14ac:dyDescent="0.4">
      <c r="A54" s="30" t="s">
        <v>72</v>
      </c>
      <c r="B54" s="14"/>
      <c r="C54" s="8">
        <v>14</v>
      </c>
      <c r="D54" s="9" t="str">
        <f t="shared" si="0"/>
        <v/>
      </c>
    </row>
    <row r="55" spans="1:4" ht="14.25" customHeight="1" x14ac:dyDescent="0.4">
      <c r="A55" s="30" t="s">
        <v>73</v>
      </c>
      <c r="B55" s="14"/>
      <c r="C55" s="15">
        <v>34</v>
      </c>
      <c r="D55" s="9" t="str">
        <f t="shared" si="0"/>
        <v/>
      </c>
    </row>
    <row r="56" spans="1:4" ht="14.25" customHeight="1" x14ac:dyDescent="0.4">
      <c r="A56" s="30" t="s">
        <v>74</v>
      </c>
      <c r="B56" s="14"/>
      <c r="C56" s="8">
        <v>15</v>
      </c>
      <c r="D56" s="9" t="str">
        <f t="shared" si="0"/>
        <v/>
      </c>
    </row>
    <row r="57" spans="1:4" ht="14.25" customHeight="1" x14ac:dyDescent="0.4">
      <c r="A57" s="30" t="s">
        <v>75</v>
      </c>
      <c r="B57" s="14"/>
      <c r="C57" s="15">
        <v>15</v>
      </c>
      <c r="D57" s="9" t="str">
        <f t="shared" si="0"/>
        <v/>
      </c>
    </row>
    <row r="58" spans="1:4" ht="14.25" customHeight="1" x14ac:dyDescent="0.4">
      <c r="A58" s="30" t="s">
        <v>76</v>
      </c>
      <c r="B58" s="14"/>
      <c r="C58" s="8">
        <v>24</v>
      </c>
      <c r="D58" s="9" t="str">
        <f t="shared" si="0"/>
        <v/>
      </c>
    </row>
    <row r="59" spans="1:4" ht="14.25" customHeight="1" x14ac:dyDescent="0.4">
      <c r="A59" s="30" t="s">
        <v>77</v>
      </c>
      <c r="B59" s="14"/>
      <c r="C59" s="15" t="s">
        <v>78</v>
      </c>
      <c r="D59" s="9" t="str">
        <f>IF($B59="","",IF(OR($B59=23,$B59=25,$B59=35),"○","×"))</f>
        <v/>
      </c>
    </row>
    <row r="60" spans="1:4" ht="14.25" customHeight="1" x14ac:dyDescent="0.4">
      <c r="A60" s="31" t="s">
        <v>79</v>
      </c>
      <c r="B60" s="14"/>
      <c r="C60" s="8">
        <v>1</v>
      </c>
      <c r="D60" s="9" t="str">
        <f>IF($B60="","",IF($B60=C60,"◎","×"))</f>
        <v/>
      </c>
    </row>
    <row r="61" spans="1:4" ht="14.25" customHeight="1" x14ac:dyDescent="0.4">
      <c r="A61" s="31" t="s">
        <v>80</v>
      </c>
      <c r="B61" s="14"/>
      <c r="C61" s="15">
        <v>1</v>
      </c>
      <c r="D61" s="9" t="str">
        <f t="shared" ref="D61:D78" si="1">IF($B61="","",IF($B61=C61,"◎","×"))</f>
        <v/>
      </c>
    </row>
    <row r="62" spans="1:4" ht="14.25" customHeight="1" x14ac:dyDescent="0.4">
      <c r="A62" s="31" t="s">
        <v>81</v>
      </c>
      <c r="B62" s="14"/>
      <c r="C62" s="8">
        <v>3</v>
      </c>
      <c r="D62" s="9" t="str">
        <f t="shared" si="1"/>
        <v/>
      </c>
    </row>
    <row r="63" spans="1:4" ht="14.25" customHeight="1" x14ac:dyDescent="0.4">
      <c r="A63" s="31" t="s">
        <v>82</v>
      </c>
      <c r="B63" s="14"/>
      <c r="C63" s="15">
        <v>2</v>
      </c>
      <c r="D63" s="9" t="str">
        <f t="shared" si="1"/>
        <v/>
      </c>
    </row>
    <row r="64" spans="1:4" ht="14.25" customHeight="1" x14ac:dyDescent="0.4">
      <c r="A64" s="31" t="s">
        <v>83</v>
      </c>
      <c r="B64" s="14"/>
      <c r="C64" s="8">
        <v>4</v>
      </c>
      <c r="D64" s="9" t="str">
        <f t="shared" si="1"/>
        <v/>
      </c>
    </row>
    <row r="65" spans="1:4" ht="14.25" customHeight="1" x14ac:dyDescent="0.4">
      <c r="A65" s="31" t="s">
        <v>84</v>
      </c>
      <c r="B65" s="14"/>
      <c r="C65" s="15">
        <v>4</v>
      </c>
      <c r="D65" s="9" t="str">
        <f t="shared" si="1"/>
        <v/>
      </c>
    </row>
    <row r="66" spans="1:4" ht="14.25" customHeight="1" x14ac:dyDescent="0.4">
      <c r="A66" s="31" t="s">
        <v>85</v>
      </c>
      <c r="B66" s="7"/>
      <c r="C66" s="8">
        <v>4</v>
      </c>
      <c r="D66" s="9" t="str">
        <f t="shared" si="1"/>
        <v/>
      </c>
    </row>
    <row r="67" spans="1:4" ht="14.25" customHeight="1" x14ac:dyDescent="0.4">
      <c r="A67" s="31" t="s">
        <v>86</v>
      </c>
      <c r="B67" s="14"/>
      <c r="C67" s="15">
        <v>4</v>
      </c>
      <c r="D67" s="9" t="str">
        <f t="shared" si="1"/>
        <v/>
      </c>
    </row>
    <row r="68" spans="1:4" ht="14.25" customHeight="1" x14ac:dyDescent="0.4">
      <c r="A68" s="31" t="s">
        <v>87</v>
      </c>
      <c r="B68" s="7"/>
      <c r="C68" s="8">
        <v>3</v>
      </c>
      <c r="D68" s="9" t="str">
        <f t="shared" si="1"/>
        <v/>
      </c>
    </row>
    <row r="69" spans="1:4" ht="14.25" customHeight="1" x14ac:dyDescent="0.4">
      <c r="A69" s="31" t="s">
        <v>88</v>
      </c>
      <c r="B69" s="14"/>
      <c r="C69" s="15">
        <v>1</v>
      </c>
      <c r="D69" s="9" t="str">
        <f t="shared" si="1"/>
        <v/>
      </c>
    </row>
    <row r="70" spans="1:4" ht="14.25" customHeight="1" x14ac:dyDescent="0.4">
      <c r="A70" s="31" t="s">
        <v>89</v>
      </c>
      <c r="B70" s="7"/>
      <c r="C70" s="8">
        <v>4</v>
      </c>
      <c r="D70" s="9" t="str">
        <f t="shared" si="1"/>
        <v/>
      </c>
    </row>
    <row r="71" spans="1:4" ht="14.25" customHeight="1" x14ac:dyDescent="0.4">
      <c r="A71" s="31" t="s">
        <v>90</v>
      </c>
      <c r="B71" s="14"/>
      <c r="C71" s="15">
        <v>3</v>
      </c>
      <c r="D71" s="9" t="str">
        <f t="shared" si="1"/>
        <v/>
      </c>
    </row>
    <row r="72" spans="1:4" ht="14.25" customHeight="1" x14ac:dyDescent="0.4">
      <c r="A72" s="31" t="s">
        <v>91</v>
      </c>
      <c r="B72" s="7"/>
      <c r="C72" s="8">
        <v>4</v>
      </c>
      <c r="D72" s="9" t="str">
        <f t="shared" si="1"/>
        <v/>
      </c>
    </row>
    <row r="73" spans="1:4" ht="14.25" customHeight="1" x14ac:dyDescent="0.4">
      <c r="A73" s="31" t="s">
        <v>92</v>
      </c>
      <c r="B73" s="14"/>
      <c r="C73" s="15">
        <v>4</v>
      </c>
      <c r="D73" s="9" t="str">
        <f t="shared" si="1"/>
        <v/>
      </c>
    </row>
    <row r="74" spans="1:4" ht="14.25" customHeight="1" x14ac:dyDescent="0.4">
      <c r="A74" s="31" t="s">
        <v>93</v>
      </c>
      <c r="B74" s="7"/>
      <c r="C74" s="8">
        <v>3</v>
      </c>
      <c r="D74" s="9" t="str">
        <f t="shared" si="1"/>
        <v/>
      </c>
    </row>
    <row r="75" spans="1:4" ht="14.25" customHeight="1" x14ac:dyDescent="0.4">
      <c r="A75" s="31" t="s">
        <v>94</v>
      </c>
      <c r="B75" s="14"/>
      <c r="C75" s="15">
        <v>3</v>
      </c>
      <c r="D75" s="9" t="str">
        <f t="shared" si="1"/>
        <v/>
      </c>
    </row>
    <row r="76" spans="1:4" ht="14.25" customHeight="1" x14ac:dyDescent="0.4">
      <c r="A76" s="31" t="s">
        <v>95</v>
      </c>
      <c r="B76" s="7"/>
      <c r="C76" s="8">
        <v>3</v>
      </c>
      <c r="D76" s="9" t="str">
        <f t="shared" si="1"/>
        <v/>
      </c>
    </row>
    <row r="77" spans="1:4" ht="14.25" customHeight="1" x14ac:dyDescent="0.4">
      <c r="A77" s="31" t="s">
        <v>96</v>
      </c>
      <c r="B77" s="14"/>
      <c r="C77" s="15">
        <v>2</v>
      </c>
      <c r="D77" s="9" t="str">
        <f t="shared" si="1"/>
        <v/>
      </c>
    </row>
    <row r="78" spans="1:4" ht="14.25" customHeight="1" x14ac:dyDescent="0.4">
      <c r="A78" s="32" t="s">
        <v>97</v>
      </c>
      <c r="B78" s="7"/>
      <c r="C78" s="8">
        <v>45</v>
      </c>
      <c r="D78" s="9" t="str">
        <f t="shared" si="1"/>
        <v/>
      </c>
    </row>
    <row r="79" spans="1:4" ht="14.25" customHeight="1" x14ac:dyDescent="0.4">
      <c r="A79" s="33" t="s">
        <v>98</v>
      </c>
      <c r="B79" s="34"/>
      <c r="C79" s="35">
        <v>5</v>
      </c>
      <c r="D79" s="36" t="str">
        <f t="shared" ref="D79:D136" si="2">IF($B79="","",IF($B79=C79,"○","×"))</f>
        <v/>
      </c>
    </row>
    <row r="80" spans="1:4" ht="14.25" customHeight="1" x14ac:dyDescent="0.4">
      <c r="A80" s="13" t="s">
        <v>99</v>
      </c>
      <c r="B80" s="37"/>
      <c r="C80" s="38">
        <v>4</v>
      </c>
      <c r="D80" s="9" t="str">
        <f t="shared" si="2"/>
        <v/>
      </c>
    </row>
    <row r="81" spans="1:4" ht="14.25" customHeight="1" x14ac:dyDescent="0.4">
      <c r="A81" s="13" t="s">
        <v>100</v>
      </c>
      <c r="B81" s="39"/>
      <c r="C81" s="40">
        <v>5</v>
      </c>
      <c r="D81" s="9" t="str">
        <f t="shared" si="2"/>
        <v/>
      </c>
    </row>
    <row r="82" spans="1:4" ht="14.25" customHeight="1" x14ac:dyDescent="0.4">
      <c r="A82" s="13" t="s">
        <v>101</v>
      </c>
      <c r="B82" s="37"/>
      <c r="C82" s="38">
        <v>4</v>
      </c>
      <c r="D82" s="9" t="str">
        <f t="shared" si="2"/>
        <v/>
      </c>
    </row>
    <row r="83" spans="1:4" ht="14.25" customHeight="1" x14ac:dyDescent="0.4">
      <c r="A83" s="13" t="s">
        <v>102</v>
      </c>
      <c r="B83" s="39"/>
      <c r="C83" s="40">
        <v>4</v>
      </c>
      <c r="D83" s="9" t="str">
        <f t="shared" si="2"/>
        <v/>
      </c>
    </row>
    <row r="84" spans="1:4" ht="14.25" customHeight="1" x14ac:dyDescent="0.4">
      <c r="A84" s="13" t="s">
        <v>103</v>
      </c>
      <c r="B84" s="37"/>
      <c r="C84" s="38">
        <v>3</v>
      </c>
      <c r="D84" s="9" t="str">
        <f t="shared" si="2"/>
        <v/>
      </c>
    </row>
    <row r="85" spans="1:4" ht="14.25" customHeight="1" x14ac:dyDescent="0.4">
      <c r="A85" s="13" t="s">
        <v>104</v>
      </c>
      <c r="B85" s="39"/>
      <c r="C85" s="40">
        <v>5</v>
      </c>
      <c r="D85" s="9" t="str">
        <f t="shared" si="2"/>
        <v/>
      </c>
    </row>
    <row r="86" spans="1:4" ht="14.25" customHeight="1" x14ac:dyDescent="0.4">
      <c r="A86" s="13" t="s">
        <v>105</v>
      </c>
      <c r="B86" s="37"/>
      <c r="C86" s="38">
        <v>4</v>
      </c>
      <c r="D86" s="9" t="str">
        <f t="shared" si="2"/>
        <v/>
      </c>
    </row>
    <row r="87" spans="1:4" ht="14.25" customHeight="1" x14ac:dyDescent="0.4">
      <c r="A87" s="13" t="s">
        <v>106</v>
      </c>
      <c r="B87" s="39"/>
      <c r="C87" s="40">
        <v>1</v>
      </c>
      <c r="D87" s="9" t="str">
        <f t="shared" si="2"/>
        <v/>
      </c>
    </row>
    <row r="88" spans="1:4" ht="14.25" customHeight="1" x14ac:dyDescent="0.4">
      <c r="A88" s="13" t="s">
        <v>107</v>
      </c>
      <c r="B88" s="37"/>
      <c r="C88" s="38">
        <v>5</v>
      </c>
      <c r="D88" s="9" t="str">
        <f t="shared" si="2"/>
        <v/>
      </c>
    </row>
    <row r="89" spans="1:4" ht="14.25" customHeight="1" x14ac:dyDescent="0.4">
      <c r="A89" s="13" t="s">
        <v>108</v>
      </c>
      <c r="B89" s="39"/>
      <c r="C89" s="40">
        <v>2</v>
      </c>
      <c r="D89" s="9" t="str">
        <f t="shared" si="2"/>
        <v/>
      </c>
    </row>
    <row r="90" spans="1:4" ht="14.25" customHeight="1" x14ac:dyDescent="0.4">
      <c r="A90" s="13" t="s">
        <v>109</v>
      </c>
      <c r="B90" s="37"/>
      <c r="C90" s="38">
        <v>5</v>
      </c>
      <c r="D90" s="9" t="str">
        <f t="shared" si="2"/>
        <v/>
      </c>
    </row>
    <row r="91" spans="1:4" ht="14.25" customHeight="1" x14ac:dyDescent="0.4">
      <c r="A91" s="13" t="s">
        <v>110</v>
      </c>
      <c r="B91" s="39"/>
      <c r="C91" s="40">
        <v>3</v>
      </c>
      <c r="D91" s="9" t="str">
        <f t="shared" si="2"/>
        <v/>
      </c>
    </row>
    <row r="92" spans="1:4" ht="14.25" customHeight="1" x14ac:dyDescent="0.4">
      <c r="A92" s="13" t="s">
        <v>111</v>
      </c>
      <c r="B92" s="37"/>
      <c r="C92" s="38">
        <v>5</v>
      </c>
      <c r="D92" s="9" t="str">
        <f t="shared" si="2"/>
        <v/>
      </c>
    </row>
    <row r="93" spans="1:4" ht="14.25" customHeight="1" x14ac:dyDescent="0.4">
      <c r="A93" s="13" t="s">
        <v>112</v>
      </c>
      <c r="B93" s="39"/>
      <c r="C93" s="40">
        <v>3</v>
      </c>
      <c r="D93" s="9" t="str">
        <f t="shared" si="2"/>
        <v/>
      </c>
    </row>
    <row r="94" spans="1:4" ht="14.25" customHeight="1" x14ac:dyDescent="0.4">
      <c r="A94" s="13" t="s">
        <v>113</v>
      </c>
      <c r="B94" s="37"/>
      <c r="C94" s="38">
        <v>3</v>
      </c>
      <c r="D94" s="9" t="str">
        <f t="shared" si="2"/>
        <v/>
      </c>
    </row>
    <row r="95" spans="1:4" ht="14.25" customHeight="1" x14ac:dyDescent="0.4">
      <c r="A95" s="13" t="s">
        <v>114</v>
      </c>
      <c r="B95" s="39"/>
      <c r="C95" s="40">
        <v>2</v>
      </c>
      <c r="D95" s="9" t="str">
        <f t="shared" si="2"/>
        <v/>
      </c>
    </row>
    <row r="96" spans="1:4" ht="14.25" customHeight="1" x14ac:dyDescent="0.4">
      <c r="A96" s="13" t="s">
        <v>115</v>
      </c>
      <c r="B96" s="37"/>
      <c r="C96" s="38">
        <v>3</v>
      </c>
      <c r="D96" s="9" t="str">
        <f t="shared" si="2"/>
        <v/>
      </c>
    </row>
    <row r="97" spans="1:4" ht="14.25" customHeight="1" x14ac:dyDescent="0.4">
      <c r="A97" s="13" t="s">
        <v>116</v>
      </c>
      <c r="B97" s="39"/>
      <c r="C97" s="40">
        <v>3</v>
      </c>
      <c r="D97" s="9" t="str">
        <f t="shared" si="2"/>
        <v/>
      </c>
    </row>
    <row r="98" spans="1:4" ht="14.25" customHeight="1" x14ac:dyDescent="0.4">
      <c r="A98" s="13" t="s">
        <v>117</v>
      </c>
      <c r="B98" s="39"/>
      <c r="C98" s="38">
        <v>2</v>
      </c>
      <c r="D98" s="9" t="str">
        <f t="shared" si="2"/>
        <v/>
      </c>
    </row>
    <row r="99" spans="1:4" ht="14.25" customHeight="1" x14ac:dyDescent="0.4">
      <c r="A99" s="13" t="s">
        <v>118</v>
      </c>
      <c r="B99" s="39"/>
      <c r="C99" s="40">
        <v>2</v>
      </c>
      <c r="D99" s="9" t="str">
        <f t="shared" si="2"/>
        <v/>
      </c>
    </row>
    <row r="100" spans="1:4" ht="14.25" customHeight="1" x14ac:dyDescent="0.4">
      <c r="A100" s="13" t="s">
        <v>119</v>
      </c>
      <c r="B100" s="39"/>
      <c r="C100" s="38">
        <v>3</v>
      </c>
      <c r="D100" s="9" t="str">
        <f t="shared" si="2"/>
        <v/>
      </c>
    </row>
    <row r="101" spans="1:4" ht="14.25" customHeight="1" x14ac:dyDescent="0.4">
      <c r="A101" s="13" t="s">
        <v>120</v>
      </c>
      <c r="B101" s="39"/>
      <c r="C101" s="40">
        <v>3</v>
      </c>
      <c r="D101" s="9" t="str">
        <f t="shared" si="2"/>
        <v/>
      </c>
    </row>
    <row r="102" spans="1:4" ht="14.25" customHeight="1" x14ac:dyDescent="0.4">
      <c r="A102" s="13" t="s">
        <v>121</v>
      </c>
      <c r="B102" s="39"/>
      <c r="C102" s="38">
        <v>5</v>
      </c>
      <c r="D102" s="9" t="str">
        <f t="shared" si="2"/>
        <v/>
      </c>
    </row>
    <row r="103" spans="1:4" ht="14.25" customHeight="1" x14ac:dyDescent="0.4">
      <c r="A103" s="13" t="s">
        <v>122</v>
      </c>
      <c r="B103" s="39"/>
      <c r="C103" s="40">
        <v>3</v>
      </c>
      <c r="D103" s="9" t="str">
        <f t="shared" si="2"/>
        <v/>
      </c>
    </row>
    <row r="104" spans="1:4" ht="14.25" customHeight="1" x14ac:dyDescent="0.4">
      <c r="A104" s="13" t="s">
        <v>123</v>
      </c>
      <c r="B104" s="39"/>
      <c r="C104" s="38">
        <v>4</v>
      </c>
      <c r="D104" s="9" t="str">
        <f t="shared" si="2"/>
        <v/>
      </c>
    </row>
    <row r="105" spans="1:4" ht="14.25" customHeight="1" x14ac:dyDescent="0.4">
      <c r="A105" s="13" t="s">
        <v>124</v>
      </c>
      <c r="B105" s="39"/>
      <c r="C105" s="40">
        <v>4</v>
      </c>
      <c r="D105" s="9" t="str">
        <f t="shared" si="2"/>
        <v/>
      </c>
    </row>
    <row r="106" spans="1:4" ht="14.25" customHeight="1" x14ac:dyDescent="0.4">
      <c r="A106" s="13" t="s">
        <v>125</v>
      </c>
      <c r="B106" s="39"/>
      <c r="C106" s="38">
        <v>5</v>
      </c>
      <c r="D106" s="9" t="str">
        <f t="shared" si="2"/>
        <v/>
      </c>
    </row>
    <row r="107" spans="1:4" ht="14.25" customHeight="1" x14ac:dyDescent="0.4">
      <c r="A107" s="13" t="s">
        <v>126</v>
      </c>
      <c r="B107" s="39"/>
      <c r="C107" s="40">
        <v>2</v>
      </c>
      <c r="D107" s="9" t="str">
        <f t="shared" si="2"/>
        <v/>
      </c>
    </row>
    <row r="108" spans="1:4" ht="14.25" customHeight="1" x14ac:dyDescent="0.4">
      <c r="A108" s="13" t="s">
        <v>127</v>
      </c>
      <c r="B108" s="39"/>
      <c r="C108" s="38">
        <v>2</v>
      </c>
      <c r="D108" s="9" t="str">
        <f t="shared" si="2"/>
        <v/>
      </c>
    </row>
    <row r="109" spans="1:4" ht="14.25" customHeight="1" x14ac:dyDescent="0.4">
      <c r="A109" s="13" t="s">
        <v>128</v>
      </c>
      <c r="B109" s="39"/>
      <c r="C109" s="40">
        <v>5</v>
      </c>
      <c r="D109" s="9" t="str">
        <f t="shared" si="2"/>
        <v/>
      </c>
    </row>
    <row r="110" spans="1:4" ht="14.25" customHeight="1" x14ac:dyDescent="0.4">
      <c r="A110" s="13" t="s">
        <v>129</v>
      </c>
      <c r="B110" s="39"/>
      <c r="C110" s="38">
        <v>5</v>
      </c>
      <c r="D110" s="9" t="str">
        <f t="shared" si="2"/>
        <v/>
      </c>
    </row>
    <row r="111" spans="1:4" ht="14.25" customHeight="1" x14ac:dyDescent="0.4">
      <c r="A111" s="13" t="s">
        <v>130</v>
      </c>
      <c r="B111" s="39"/>
      <c r="C111" s="40">
        <v>1</v>
      </c>
      <c r="D111" s="9" t="str">
        <f t="shared" si="2"/>
        <v/>
      </c>
    </row>
    <row r="112" spans="1:4" ht="14.25" customHeight="1" x14ac:dyDescent="0.4">
      <c r="A112" s="13" t="s">
        <v>131</v>
      </c>
      <c r="B112" s="39"/>
      <c r="C112" s="38">
        <v>5</v>
      </c>
      <c r="D112" s="9" t="str">
        <f t="shared" si="2"/>
        <v/>
      </c>
    </row>
    <row r="113" spans="1:4" ht="14.25" customHeight="1" x14ac:dyDescent="0.4">
      <c r="A113" s="13" t="s">
        <v>132</v>
      </c>
      <c r="B113" s="39"/>
      <c r="C113" s="40">
        <v>2</v>
      </c>
      <c r="D113" s="9" t="str">
        <f t="shared" si="2"/>
        <v/>
      </c>
    </row>
    <row r="114" spans="1:4" ht="14.25" customHeight="1" x14ac:dyDescent="0.4">
      <c r="A114" s="13" t="s">
        <v>133</v>
      </c>
      <c r="B114" s="39"/>
      <c r="C114" s="38">
        <v>1</v>
      </c>
      <c r="D114" s="9" t="str">
        <f t="shared" si="2"/>
        <v/>
      </c>
    </row>
    <row r="115" spans="1:4" ht="14.25" customHeight="1" x14ac:dyDescent="0.4">
      <c r="A115" s="13" t="s">
        <v>134</v>
      </c>
      <c r="B115" s="39"/>
      <c r="C115" s="40">
        <v>4</v>
      </c>
      <c r="D115" s="9" t="str">
        <f t="shared" si="2"/>
        <v/>
      </c>
    </row>
    <row r="116" spans="1:4" ht="14.25" customHeight="1" x14ac:dyDescent="0.4">
      <c r="A116" s="13" t="s">
        <v>135</v>
      </c>
      <c r="B116" s="39"/>
      <c r="C116" s="38">
        <v>4</v>
      </c>
      <c r="D116" s="9" t="str">
        <f t="shared" si="2"/>
        <v/>
      </c>
    </row>
    <row r="117" spans="1:4" ht="14.25" customHeight="1" x14ac:dyDescent="0.4">
      <c r="A117" s="13" t="s">
        <v>136</v>
      </c>
      <c r="B117" s="39"/>
      <c r="C117" s="40">
        <v>4</v>
      </c>
      <c r="D117" s="9" t="str">
        <f t="shared" si="2"/>
        <v/>
      </c>
    </row>
    <row r="118" spans="1:4" ht="14.25" customHeight="1" x14ac:dyDescent="0.4">
      <c r="A118" s="13" t="s">
        <v>137</v>
      </c>
      <c r="B118" s="39"/>
      <c r="C118" s="38">
        <v>2</v>
      </c>
      <c r="D118" s="9" t="str">
        <f t="shared" si="2"/>
        <v/>
      </c>
    </row>
    <row r="119" spans="1:4" ht="14.25" customHeight="1" x14ac:dyDescent="0.4">
      <c r="A119" s="13" t="s">
        <v>138</v>
      </c>
      <c r="B119" s="39"/>
      <c r="C119" s="40">
        <v>4</v>
      </c>
      <c r="D119" s="9" t="str">
        <f t="shared" si="2"/>
        <v/>
      </c>
    </row>
    <row r="120" spans="1:4" ht="14.25" customHeight="1" x14ac:dyDescent="0.4">
      <c r="A120" s="13" t="s">
        <v>139</v>
      </c>
      <c r="B120" s="39"/>
      <c r="C120" s="38">
        <v>2</v>
      </c>
      <c r="D120" s="9" t="str">
        <f t="shared" si="2"/>
        <v/>
      </c>
    </row>
    <row r="121" spans="1:4" ht="14.25" customHeight="1" x14ac:dyDescent="0.4">
      <c r="A121" s="13" t="s">
        <v>140</v>
      </c>
      <c r="B121" s="39"/>
      <c r="C121" s="40">
        <v>4</v>
      </c>
      <c r="D121" s="9" t="str">
        <f t="shared" si="2"/>
        <v/>
      </c>
    </row>
    <row r="122" spans="1:4" ht="14.25" customHeight="1" x14ac:dyDescent="0.4">
      <c r="A122" s="13" t="s">
        <v>141</v>
      </c>
      <c r="B122" s="39"/>
      <c r="C122" s="38">
        <v>3</v>
      </c>
      <c r="D122" s="9" t="str">
        <f t="shared" si="2"/>
        <v/>
      </c>
    </row>
    <row r="123" spans="1:4" ht="14.25" customHeight="1" x14ac:dyDescent="0.4">
      <c r="A123" s="13" t="s">
        <v>142</v>
      </c>
      <c r="B123" s="39"/>
      <c r="C123" s="40">
        <v>1</v>
      </c>
      <c r="D123" s="9" t="str">
        <f t="shared" si="2"/>
        <v/>
      </c>
    </row>
    <row r="124" spans="1:4" ht="14.25" customHeight="1" x14ac:dyDescent="0.4">
      <c r="A124" s="13" t="s">
        <v>143</v>
      </c>
      <c r="B124" s="39"/>
      <c r="C124" s="38">
        <v>4</v>
      </c>
      <c r="D124" s="9" t="str">
        <f t="shared" si="2"/>
        <v/>
      </c>
    </row>
    <row r="125" spans="1:4" ht="14.25" customHeight="1" x14ac:dyDescent="0.4">
      <c r="A125" s="30" t="s">
        <v>144</v>
      </c>
      <c r="B125" s="39"/>
      <c r="C125" s="40">
        <v>14</v>
      </c>
      <c r="D125" s="9" t="str">
        <f t="shared" si="2"/>
        <v/>
      </c>
    </row>
    <row r="126" spans="1:4" ht="14.25" customHeight="1" x14ac:dyDescent="0.4">
      <c r="A126" s="30" t="s">
        <v>145</v>
      </c>
      <c r="B126" s="39"/>
      <c r="C126" s="38">
        <v>13</v>
      </c>
      <c r="D126" s="9" t="str">
        <f t="shared" si="2"/>
        <v/>
      </c>
    </row>
    <row r="127" spans="1:4" ht="14.25" customHeight="1" x14ac:dyDescent="0.4">
      <c r="A127" s="30" t="s">
        <v>146</v>
      </c>
      <c r="B127" s="39"/>
      <c r="C127" s="40">
        <v>15</v>
      </c>
      <c r="D127" s="9" t="str">
        <f t="shared" si="2"/>
        <v/>
      </c>
    </row>
    <row r="128" spans="1:4" ht="14.25" customHeight="1" x14ac:dyDescent="0.4">
      <c r="A128" s="30" t="s">
        <v>147</v>
      </c>
      <c r="B128" s="39"/>
      <c r="C128" s="38">
        <v>25</v>
      </c>
      <c r="D128" s="9" t="str">
        <f t="shared" si="2"/>
        <v/>
      </c>
    </row>
    <row r="129" spans="1:4" ht="14.25" customHeight="1" x14ac:dyDescent="0.4">
      <c r="A129" s="30" t="s">
        <v>148</v>
      </c>
      <c r="B129" s="39"/>
      <c r="C129" s="40">
        <v>15</v>
      </c>
      <c r="D129" s="9" t="str">
        <f t="shared" si="2"/>
        <v/>
      </c>
    </row>
    <row r="130" spans="1:4" ht="14.25" customHeight="1" x14ac:dyDescent="0.4">
      <c r="A130" s="30" t="s">
        <v>149</v>
      </c>
      <c r="B130" s="39"/>
      <c r="C130" s="38">
        <v>23</v>
      </c>
      <c r="D130" s="9" t="str">
        <f t="shared" si="2"/>
        <v/>
      </c>
    </row>
    <row r="131" spans="1:4" ht="14.25" customHeight="1" x14ac:dyDescent="0.4">
      <c r="A131" s="30" t="s">
        <v>150</v>
      </c>
      <c r="B131" s="39"/>
      <c r="C131" s="40">
        <v>14</v>
      </c>
      <c r="D131" s="9" t="str">
        <f t="shared" si="2"/>
        <v/>
      </c>
    </row>
    <row r="132" spans="1:4" ht="14.25" customHeight="1" x14ac:dyDescent="0.4">
      <c r="A132" s="30" t="s">
        <v>151</v>
      </c>
      <c r="B132" s="39"/>
      <c r="C132" s="38">
        <v>13</v>
      </c>
      <c r="D132" s="9" t="str">
        <f t="shared" si="2"/>
        <v/>
      </c>
    </row>
    <row r="133" spans="1:4" ht="14.25" customHeight="1" x14ac:dyDescent="0.4">
      <c r="A133" s="30" t="s">
        <v>152</v>
      </c>
      <c r="B133" s="39"/>
      <c r="C133" s="40">
        <v>12</v>
      </c>
      <c r="D133" s="9" t="str">
        <f t="shared" si="2"/>
        <v/>
      </c>
    </row>
    <row r="134" spans="1:4" ht="14.25" customHeight="1" x14ac:dyDescent="0.4">
      <c r="A134" s="30" t="s">
        <v>153</v>
      </c>
      <c r="B134" s="39"/>
      <c r="C134" s="38">
        <v>13</v>
      </c>
      <c r="D134" s="9" t="str">
        <f t="shared" si="2"/>
        <v/>
      </c>
    </row>
    <row r="135" spans="1:4" ht="14.25" customHeight="1" x14ac:dyDescent="0.4">
      <c r="A135" s="30" t="s">
        <v>154</v>
      </c>
      <c r="B135" s="39"/>
      <c r="C135" s="40">
        <v>24</v>
      </c>
      <c r="D135" s="9" t="str">
        <f t="shared" si="2"/>
        <v/>
      </c>
    </row>
    <row r="136" spans="1:4" ht="14.25" customHeight="1" x14ac:dyDescent="0.4">
      <c r="A136" s="30" t="s">
        <v>155</v>
      </c>
      <c r="B136" s="39"/>
      <c r="C136" s="38">
        <v>24</v>
      </c>
      <c r="D136" s="9" t="str">
        <f t="shared" si="2"/>
        <v/>
      </c>
    </row>
    <row r="137" spans="1:4" ht="14.25" customHeight="1" x14ac:dyDescent="0.4">
      <c r="A137" s="31" t="s">
        <v>156</v>
      </c>
      <c r="B137" s="39"/>
      <c r="C137" s="40">
        <v>2</v>
      </c>
      <c r="D137" s="9" t="str">
        <f>IF($B137="","",IF($B137=C137,"◎","×"))</f>
        <v/>
      </c>
    </row>
    <row r="138" spans="1:4" ht="14.25" customHeight="1" x14ac:dyDescent="0.4">
      <c r="A138" s="31" t="s">
        <v>157</v>
      </c>
      <c r="B138" s="39"/>
      <c r="C138" s="38">
        <v>4</v>
      </c>
      <c r="D138" s="9" t="str">
        <f t="shared" ref="D138:D155" si="3">IF($B138="","",IF($B138=C138,"◎","×"))</f>
        <v/>
      </c>
    </row>
    <row r="139" spans="1:4" ht="14.25" customHeight="1" x14ac:dyDescent="0.4">
      <c r="A139" s="31" t="s">
        <v>158</v>
      </c>
      <c r="B139" s="39"/>
      <c r="C139" s="40">
        <v>3</v>
      </c>
      <c r="D139" s="9" t="str">
        <f t="shared" si="3"/>
        <v/>
      </c>
    </row>
    <row r="140" spans="1:4" ht="14.25" customHeight="1" x14ac:dyDescent="0.4">
      <c r="A140" s="31" t="s">
        <v>159</v>
      </c>
      <c r="B140" s="39"/>
      <c r="C140" s="38">
        <v>4</v>
      </c>
      <c r="D140" s="9" t="str">
        <f t="shared" si="3"/>
        <v/>
      </c>
    </row>
    <row r="141" spans="1:4" ht="14.25" customHeight="1" x14ac:dyDescent="0.4">
      <c r="A141" s="31" t="s">
        <v>160</v>
      </c>
      <c r="B141" s="39"/>
      <c r="C141" s="40">
        <v>4</v>
      </c>
      <c r="D141" s="9" t="str">
        <f t="shared" si="3"/>
        <v/>
      </c>
    </row>
    <row r="142" spans="1:4" ht="14.25" customHeight="1" x14ac:dyDescent="0.4">
      <c r="A142" s="31" t="s">
        <v>161</v>
      </c>
      <c r="B142" s="39"/>
      <c r="C142" s="38">
        <v>1</v>
      </c>
      <c r="D142" s="9" t="str">
        <f t="shared" si="3"/>
        <v/>
      </c>
    </row>
    <row r="143" spans="1:4" ht="14.25" customHeight="1" x14ac:dyDescent="0.4">
      <c r="A143" s="31" t="s">
        <v>162</v>
      </c>
      <c r="B143" s="39"/>
      <c r="C143" s="40">
        <v>4</v>
      </c>
      <c r="D143" s="9" t="str">
        <f t="shared" si="3"/>
        <v/>
      </c>
    </row>
    <row r="144" spans="1:4" ht="14.25" customHeight="1" x14ac:dyDescent="0.4">
      <c r="A144" s="31" t="s">
        <v>163</v>
      </c>
      <c r="B144" s="39"/>
      <c r="C144" s="38">
        <v>4</v>
      </c>
      <c r="D144" s="9" t="str">
        <f t="shared" si="3"/>
        <v/>
      </c>
    </row>
    <row r="145" spans="1:4" ht="14.25" customHeight="1" x14ac:dyDescent="0.4">
      <c r="A145" s="31" t="s">
        <v>164</v>
      </c>
      <c r="B145" s="39"/>
      <c r="C145" s="40">
        <v>1</v>
      </c>
      <c r="D145" s="9" t="str">
        <f t="shared" si="3"/>
        <v/>
      </c>
    </row>
    <row r="146" spans="1:4" ht="14.25" customHeight="1" x14ac:dyDescent="0.4">
      <c r="A146" s="31" t="s">
        <v>165</v>
      </c>
      <c r="B146" s="39"/>
      <c r="C146" s="38">
        <v>1</v>
      </c>
      <c r="D146" s="9" t="str">
        <f t="shared" si="3"/>
        <v/>
      </c>
    </row>
    <row r="147" spans="1:4" ht="14.25" customHeight="1" x14ac:dyDescent="0.4">
      <c r="A147" s="31" t="s">
        <v>166</v>
      </c>
      <c r="B147" s="39"/>
      <c r="C147" s="40">
        <v>3</v>
      </c>
      <c r="D147" s="9" t="str">
        <f t="shared" si="3"/>
        <v/>
      </c>
    </row>
    <row r="148" spans="1:4" ht="14.25" customHeight="1" x14ac:dyDescent="0.4">
      <c r="A148" s="31" t="s">
        <v>167</v>
      </c>
      <c r="B148" s="39"/>
      <c r="C148" s="38">
        <v>5</v>
      </c>
      <c r="D148" s="9" t="str">
        <f t="shared" si="3"/>
        <v/>
      </c>
    </row>
    <row r="149" spans="1:4" ht="14.25" customHeight="1" x14ac:dyDescent="0.4">
      <c r="A149" s="31" t="s">
        <v>168</v>
      </c>
      <c r="B149" s="39"/>
      <c r="C149" s="40">
        <v>1</v>
      </c>
      <c r="D149" s="9" t="str">
        <f t="shared" si="3"/>
        <v/>
      </c>
    </row>
    <row r="150" spans="1:4" ht="14.25" customHeight="1" x14ac:dyDescent="0.4">
      <c r="A150" s="31" t="s">
        <v>169</v>
      </c>
      <c r="B150" s="39"/>
      <c r="C150" s="38">
        <v>3</v>
      </c>
      <c r="D150" s="9" t="str">
        <f t="shared" si="3"/>
        <v/>
      </c>
    </row>
    <row r="151" spans="1:4" ht="14.25" customHeight="1" x14ac:dyDescent="0.4">
      <c r="A151" s="31" t="s">
        <v>170</v>
      </c>
      <c r="B151" s="39"/>
      <c r="C151" s="40">
        <v>2</v>
      </c>
      <c r="D151" s="9" t="str">
        <f t="shared" si="3"/>
        <v/>
      </c>
    </row>
    <row r="152" spans="1:4" ht="14.25" customHeight="1" x14ac:dyDescent="0.4">
      <c r="A152" s="31" t="s">
        <v>171</v>
      </c>
      <c r="B152" s="39"/>
      <c r="C152" s="38">
        <v>4</v>
      </c>
      <c r="D152" s="9" t="str">
        <f t="shared" si="3"/>
        <v/>
      </c>
    </row>
    <row r="153" spans="1:4" ht="14.25" customHeight="1" x14ac:dyDescent="0.4">
      <c r="A153" s="31" t="s">
        <v>172</v>
      </c>
      <c r="B153" s="39"/>
      <c r="C153" s="40">
        <v>3</v>
      </c>
      <c r="D153" s="9" t="str">
        <f t="shared" si="3"/>
        <v/>
      </c>
    </row>
    <row r="154" spans="1:4" ht="14.25" customHeight="1" x14ac:dyDescent="0.4">
      <c r="A154" s="31" t="s">
        <v>173</v>
      </c>
      <c r="B154" s="39"/>
      <c r="C154" s="38">
        <v>2</v>
      </c>
      <c r="D154" s="9" t="str">
        <f t="shared" si="3"/>
        <v/>
      </c>
    </row>
    <row r="155" spans="1:4" ht="14.25" customHeight="1" thickBot="1" x14ac:dyDescent="0.45">
      <c r="A155" s="41" t="s">
        <v>174</v>
      </c>
      <c r="B155" s="42"/>
      <c r="C155" s="43">
        <v>25</v>
      </c>
      <c r="D155" s="44" t="str">
        <f t="shared" si="3"/>
        <v/>
      </c>
    </row>
    <row r="156" spans="1:4" x14ac:dyDescent="0.4">
      <c r="A156" s="45"/>
    </row>
    <row r="159" spans="1:4" x14ac:dyDescent="0.4">
      <c r="B159" s="5"/>
    </row>
    <row r="160" spans="1:4" x14ac:dyDescent="0.4">
      <c r="B160" s="47"/>
    </row>
    <row r="161" spans="2:2" x14ac:dyDescent="0.4">
      <c r="B161" s="5"/>
    </row>
    <row r="162" spans="2:2" x14ac:dyDescent="0.4">
      <c r="B162" s="47"/>
    </row>
    <row r="163" spans="2:2" x14ac:dyDescent="0.4">
      <c r="B163" s="5"/>
    </row>
    <row r="164" spans="2:2" x14ac:dyDescent="0.4">
      <c r="B164" s="47"/>
    </row>
    <row r="165" spans="2:2" x14ac:dyDescent="0.4">
      <c r="B165" s="48"/>
    </row>
    <row r="166" spans="2:2" x14ac:dyDescent="0.4">
      <c r="B166" s="49"/>
    </row>
  </sheetData>
  <sheetProtection sheet="1" selectLockedCells="1"/>
  <mergeCells count="17">
    <mergeCell ref="G17:G18"/>
    <mergeCell ref="H17:H18"/>
    <mergeCell ref="G19:G20"/>
    <mergeCell ref="H19:H20"/>
    <mergeCell ref="G11:G12"/>
    <mergeCell ref="H11:H12"/>
    <mergeCell ref="G13:G14"/>
    <mergeCell ref="H13:H14"/>
    <mergeCell ref="G15:G16"/>
    <mergeCell ref="H15:H16"/>
    <mergeCell ref="G9:G10"/>
    <mergeCell ref="H9:H10"/>
    <mergeCell ref="G3:H4"/>
    <mergeCell ref="G5:G6"/>
    <mergeCell ref="H5:H6"/>
    <mergeCell ref="G7:G8"/>
    <mergeCell ref="H7:H8"/>
  </mergeCells>
  <phoneticPr fontId="3"/>
  <conditionalFormatting sqref="B2:B78">
    <cfRule type="expression" dxfId="50" priority="7">
      <formula>MOD(ROW(),2)=0</formula>
    </cfRule>
  </conditionalFormatting>
  <conditionalFormatting sqref="B79:B155">
    <cfRule type="expression" dxfId="49" priority="6">
      <formula>MOD(ROW(),2)=0</formula>
    </cfRule>
  </conditionalFormatting>
  <conditionalFormatting sqref="C2:D155">
    <cfRule type="containsText" dxfId="48" priority="3" operator="containsText" text="◎">
      <formula>NOT(ISERROR(SEARCH("◎",C2)))</formula>
    </cfRule>
  </conditionalFormatting>
  <conditionalFormatting sqref="C2:D155">
    <cfRule type="containsText" dxfId="47" priority="4" operator="containsText" text="○">
      <formula>NOT(ISERROR(SEARCH("○",C2)))</formula>
    </cfRule>
    <cfRule type="containsText" dxfId="46" priority="5" operator="containsText" text="×">
      <formula>NOT(ISERROR(SEARCH("×",C2)))</formula>
    </cfRule>
  </conditionalFormatting>
  <conditionalFormatting sqref="G3:H4">
    <cfRule type="containsText" dxfId="45" priority="1" operator="containsText" text="あとちょっと">
      <formula>NOT(ISERROR(SEARCH("あとちょっと",G3)))</formula>
    </cfRule>
    <cfRule type="containsText" dxfId="44" priority="2" operator="containsText" text="合　格">
      <formula>NOT(ISERROR(SEARCH("合　格",G3)))</formula>
    </cfRule>
  </conditionalFormatting>
  <dataValidations count="5">
    <dataValidation type="list" imeMode="halfAlpha" allowBlank="1" showInputMessage="1" showErrorMessage="1" error="入力例：1 2 3 4 5" sqref="B60" xr:uid="{619ECA7E-6388-4CA9-8C58-45F202B4B3CF}">
      <formula1>$J$2:$J$6</formula1>
    </dataValidation>
    <dataValidation type="list" imeMode="halfAlpha" allowBlank="1" showInputMessage="1" showErrorMessage="1" error="入力例：1 2 3 4 5" sqref="B61:B77 B137:B154" xr:uid="{0EBF206B-37AA-4A9A-817B-1DFD37812CBF}">
      <formula1>$J$2:$J$6</formula1>
    </dataValidation>
    <dataValidation type="list" imeMode="halfAlpha" allowBlank="1" showInputMessage="1" showErrorMessage="1" error="入力例：1 2 3 4 5" sqref="B2:B50 B79:B124" xr:uid="{EAE036AA-E9B6-4209-90F9-21F472529533}">
      <formula1>$J$2:$J$6</formula1>
    </dataValidation>
    <dataValidation type="list" imeMode="halfAlpha" allowBlank="1" showInputMessage="1" showErrorMessage="1" error="入力例：12 13 14 15 23 24 25 34 35 45" sqref="B155 B51:B58" xr:uid="{C67461D2-6860-4963-B99F-03CD6D395929}">
      <formula1>$J$7:$J$16</formula1>
    </dataValidation>
    <dataValidation type="list" imeMode="halfAlpha" allowBlank="1" showInputMessage="1" showErrorMessage="1" error="入力例：12 13 14 15 23 24 25 34 35 45" sqref="B125:B136 B78 B59" xr:uid="{93A36AC6-2B53-4724-AA0E-374280EC74EF}">
      <formula1>$J$7:$J$16</formula1>
    </dataValidation>
  </dataValidations>
  <printOptions horizontalCentered="1"/>
  <pageMargins left="0" right="0" top="0" bottom="0" header="0" footer="0"/>
  <pageSetup paperSize="9" scale="115" orientation="landscape" r:id="rId1"/>
  <ignoredErrors>
    <ignoredError sqref="D2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4D819-5B55-49BE-A370-9255C8D5EA87}">
  <sheetPr>
    <tabColor rgb="FFFF0000"/>
  </sheetPr>
  <dimension ref="A1:O166"/>
  <sheetViews>
    <sheetView showGridLines="0"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8.75" x14ac:dyDescent="0.4"/>
  <cols>
    <col min="1" max="1" width="9.125" customWidth="1"/>
    <col min="2" max="2" width="10.25" style="46" customWidth="1"/>
    <col min="3" max="3" width="12.25" style="46" customWidth="1"/>
    <col min="4" max="4" width="6.625" style="46" customWidth="1"/>
    <col min="5" max="5" width="8.25" customWidth="1"/>
    <col min="6" max="6" width="2.5" customWidth="1"/>
    <col min="7" max="7" width="23.75" customWidth="1"/>
    <col min="8" max="8" width="15.625" customWidth="1"/>
    <col min="9" max="9" width="9" customWidth="1"/>
    <col min="10" max="10" width="17.5" hidden="1" customWidth="1"/>
    <col min="13" max="13" width="9" customWidth="1"/>
  </cols>
  <sheetData>
    <row r="1" spans="1:13" s="5" customFormat="1" ht="36.75" thickBot="1" x14ac:dyDescent="0.45">
      <c r="A1" s="1"/>
      <c r="B1" s="2" t="s">
        <v>0</v>
      </c>
      <c r="C1" s="3" t="s">
        <v>1</v>
      </c>
      <c r="D1" s="4" t="s">
        <v>2</v>
      </c>
    </row>
    <row r="2" spans="1:13" ht="14.25" customHeight="1" thickBot="1" x14ac:dyDescent="0.55000000000000004">
      <c r="A2" s="6" t="s">
        <v>3</v>
      </c>
      <c r="B2" s="7"/>
      <c r="C2" s="8">
        <v>1</v>
      </c>
      <c r="D2" s="9" t="str">
        <f t="shared" ref="D2:D59" si="0">IF($B2="","",IF($B2=C2,"○","×"))</f>
        <v/>
      </c>
      <c r="E2" s="10"/>
      <c r="F2" s="10"/>
      <c r="G2" s="11"/>
      <c r="H2" s="11"/>
      <c r="J2" s="12">
        <v>1</v>
      </c>
    </row>
    <row r="3" spans="1:13" ht="14.25" customHeight="1" x14ac:dyDescent="0.5">
      <c r="A3" s="13" t="s">
        <v>4</v>
      </c>
      <c r="B3" s="14"/>
      <c r="C3" s="15">
        <v>2</v>
      </c>
      <c r="D3" s="9" t="str">
        <f t="shared" si="0"/>
        <v/>
      </c>
      <c r="E3" s="16"/>
      <c r="F3" s="16"/>
      <c r="G3" s="55" t="str">
        <f>IF(H5="","",IF(H5&lt;138,"あとちょっと",IF(H5&gt;=138,"合　格")))</f>
        <v/>
      </c>
      <c r="H3" s="56"/>
      <c r="J3" s="12">
        <v>2</v>
      </c>
      <c r="K3" s="12">
        <v>12</v>
      </c>
    </row>
    <row r="4" spans="1:13" ht="14.25" customHeight="1" thickBot="1" x14ac:dyDescent="0.45">
      <c r="A4" s="13" t="s">
        <v>5</v>
      </c>
      <c r="B4" s="7"/>
      <c r="C4" s="8">
        <v>3</v>
      </c>
      <c r="D4" s="9" t="str">
        <f t="shared" si="0"/>
        <v/>
      </c>
      <c r="E4" s="17"/>
      <c r="F4" s="17"/>
      <c r="G4" s="57"/>
      <c r="H4" s="58"/>
      <c r="J4" s="12">
        <v>3</v>
      </c>
      <c r="K4" s="12">
        <v>13</v>
      </c>
    </row>
    <row r="5" spans="1:13" ht="14.25" customHeight="1" x14ac:dyDescent="0.4">
      <c r="A5" s="13" t="s">
        <v>6</v>
      </c>
      <c r="B5" s="14"/>
      <c r="C5" s="15">
        <v>4</v>
      </c>
      <c r="D5" s="9" t="str">
        <f t="shared" si="0"/>
        <v/>
      </c>
      <c r="E5" s="17"/>
      <c r="F5" s="17"/>
      <c r="G5" s="59" t="s">
        <v>7</v>
      </c>
      <c r="H5" s="61" t="str">
        <f>IF(OR(H9="",H13=""),"",H9*1+H13*3)</f>
        <v/>
      </c>
      <c r="J5" s="12">
        <v>4</v>
      </c>
      <c r="K5" s="12">
        <v>14</v>
      </c>
    </row>
    <row r="6" spans="1:13" ht="14.25" customHeight="1" thickBot="1" x14ac:dyDescent="0.45">
      <c r="A6" s="13" t="s">
        <v>8</v>
      </c>
      <c r="B6" s="7"/>
      <c r="C6" s="8">
        <v>5</v>
      </c>
      <c r="D6" s="9" t="str">
        <f t="shared" si="0"/>
        <v/>
      </c>
      <c r="E6" s="18"/>
      <c r="F6" s="18"/>
      <c r="G6" s="60"/>
      <c r="H6" s="62"/>
      <c r="J6" s="12">
        <v>5</v>
      </c>
      <c r="K6" s="12">
        <v>15</v>
      </c>
    </row>
    <row r="7" spans="1:13" ht="14.25" customHeight="1" x14ac:dyDescent="0.4">
      <c r="A7" s="13" t="s">
        <v>9</v>
      </c>
      <c r="B7" s="14"/>
      <c r="C7" s="15">
        <v>3</v>
      </c>
      <c r="D7" s="9" t="str">
        <f t="shared" si="0"/>
        <v/>
      </c>
      <c r="E7" s="18"/>
      <c r="F7" s="18"/>
      <c r="G7" s="59" t="s">
        <v>10</v>
      </c>
      <c r="H7" s="63" t="str">
        <f>IF(H5="","",H5/230)</f>
        <v/>
      </c>
      <c r="J7" s="12">
        <v>12</v>
      </c>
      <c r="K7" s="12">
        <v>23</v>
      </c>
    </row>
    <row r="8" spans="1:13" ht="14.25" customHeight="1" thickBot="1" x14ac:dyDescent="0.45">
      <c r="A8" s="13" t="s">
        <v>11</v>
      </c>
      <c r="B8" s="7"/>
      <c r="C8" s="8">
        <v>3</v>
      </c>
      <c r="D8" s="9" t="str">
        <f t="shared" si="0"/>
        <v/>
      </c>
      <c r="E8" s="18"/>
      <c r="F8" s="18"/>
      <c r="G8" s="60"/>
      <c r="H8" s="64"/>
      <c r="J8" s="12">
        <v>13</v>
      </c>
      <c r="K8" s="12">
        <v>24</v>
      </c>
    </row>
    <row r="9" spans="1:13" ht="14.25" customHeight="1" x14ac:dyDescent="0.4">
      <c r="A9" s="13" t="s">
        <v>12</v>
      </c>
      <c r="B9" s="14"/>
      <c r="C9" s="15">
        <v>4</v>
      </c>
      <c r="D9" s="9" t="str">
        <f t="shared" si="0"/>
        <v/>
      </c>
      <c r="E9" s="18"/>
      <c r="F9" s="18"/>
      <c r="G9" s="51" t="s">
        <v>13</v>
      </c>
      <c r="H9" s="53" t="str">
        <f>IF(COUNTIF(D2:D155,""),"",COUNTIF(D2:D155,"○"))</f>
        <v/>
      </c>
      <c r="J9" s="12">
        <v>14</v>
      </c>
      <c r="K9" s="12">
        <v>25</v>
      </c>
    </row>
    <row r="10" spans="1:13" ht="14.25" customHeight="1" thickBot="1" x14ac:dyDescent="0.45">
      <c r="A10" s="13" t="s">
        <v>14</v>
      </c>
      <c r="B10" s="7"/>
      <c r="C10" s="8">
        <v>1</v>
      </c>
      <c r="D10" s="9" t="str">
        <f t="shared" si="0"/>
        <v/>
      </c>
      <c r="G10" s="52"/>
      <c r="H10" s="54"/>
      <c r="J10" s="12">
        <v>15</v>
      </c>
      <c r="M10" s="12">
        <v>34</v>
      </c>
    </row>
    <row r="11" spans="1:13" ht="14.25" customHeight="1" x14ac:dyDescent="0.4">
      <c r="A11" s="13" t="s">
        <v>15</v>
      </c>
      <c r="B11" s="14"/>
      <c r="C11" s="15">
        <v>4</v>
      </c>
      <c r="D11" s="9" t="str">
        <f t="shared" si="0"/>
        <v/>
      </c>
      <c r="G11" s="71" t="s">
        <v>16</v>
      </c>
      <c r="H11" s="73" t="str">
        <f>IF(H9="","",H9/116)</f>
        <v/>
      </c>
      <c r="J11" s="12">
        <v>23</v>
      </c>
    </row>
    <row r="12" spans="1:13" ht="14.25" customHeight="1" thickBot="1" x14ac:dyDescent="0.45">
      <c r="A12" s="13" t="s">
        <v>17</v>
      </c>
      <c r="B12" s="7"/>
      <c r="C12" s="8">
        <v>2</v>
      </c>
      <c r="D12" s="9" t="str">
        <f t="shared" si="0"/>
        <v/>
      </c>
      <c r="G12" s="72"/>
      <c r="H12" s="74"/>
      <c r="J12" s="12">
        <v>24</v>
      </c>
    </row>
    <row r="13" spans="1:13" ht="14.25" customHeight="1" x14ac:dyDescent="0.4">
      <c r="A13" s="13" t="s">
        <v>18</v>
      </c>
      <c r="B13" s="14"/>
      <c r="C13" s="15">
        <v>5</v>
      </c>
      <c r="D13" s="9" t="str">
        <f t="shared" si="0"/>
        <v/>
      </c>
      <c r="G13" s="75" t="s">
        <v>19</v>
      </c>
      <c r="H13" s="77" t="str">
        <f>IF(COUNTIF(D2:D155,""),"",COUNTIF(D2:D155,"◎"))</f>
        <v/>
      </c>
      <c r="J13" s="12">
        <v>25</v>
      </c>
    </row>
    <row r="14" spans="1:13" ht="14.25" customHeight="1" thickBot="1" x14ac:dyDescent="0.45">
      <c r="A14" s="13" t="s">
        <v>20</v>
      </c>
      <c r="B14" s="7"/>
      <c r="C14" s="8">
        <v>4</v>
      </c>
      <c r="D14" s="9" t="str">
        <f t="shared" si="0"/>
        <v/>
      </c>
      <c r="G14" s="76"/>
      <c r="H14" s="78"/>
      <c r="J14" s="12">
        <v>34</v>
      </c>
    </row>
    <row r="15" spans="1:13" ht="14.25" customHeight="1" x14ac:dyDescent="0.4">
      <c r="A15" s="13" t="s">
        <v>21</v>
      </c>
      <c r="B15" s="14"/>
      <c r="C15" s="15">
        <v>5</v>
      </c>
      <c r="D15" s="9" t="str">
        <f t="shared" si="0"/>
        <v/>
      </c>
      <c r="G15" s="75" t="s">
        <v>22</v>
      </c>
      <c r="H15" s="79" t="str">
        <f>IF(H13="","",H13/38)</f>
        <v/>
      </c>
      <c r="J15" s="12">
        <v>35</v>
      </c>
    </row>
    <row r="16" spans="1:13" ht="14.25" customHeight="1" thickBot="1" x14ac:dyDescent="0.45">
      <c r="A16" s="13" t="s">
        <v>23</v>
      </c>
      <c r="B16" s="7"/>
      <c r="C16" s="8">
        <v>3</v>
      </c>
      <c r="D16" s="9" t="str">
        <f t="shared" si="0"/>
        <v/>
      </c>
      <c r="G16" s="76"/>
      <c r="H16" s="80"/>
      <c r="J16" s="12">
        <v>45</v>
      </c>
    </row>
    <row r="17" spans="1:15" ht="14.25" customHeight="1" x14ac:dyDescent="0.4">
      <c r="A17" s="13" t="s">
        <v>24</v>
      </c>
      <c r="B17" s="14"/>
      <c r="C17" s="15">
        <v>1</v>
      </c>
      <c r="D17" s="9" t="str">
        <f t="shared" si="0"/>
        <v/>
      </c>
      <c r="G17" s="65" t="s">
        <v>25</v>
      </c>
      <c r="H17" s="67" t="str">
        <f>IF(COUNTIF(D2:D155,""),"",COUNTIF(D2:D155,"○")+COUNTIF(D2:D155,"◎"))</f>
        <v/>
      </c>
    </row>
    <row r="18" spans="1:15" ht="14.25" customHeight="1" thickBot="1" x14ac:dyDescent="0.45">
      <c r="A18" s="13" t="s">
        <v>26</v>
      </c>
      <c r="B18" s="7"/>
      <c r="C18" s="8">
        <v>4</v>
      </c>
      <c r="D18" s="9" t="str">
        <f t="shared" si="0"/>
        <v/>
      </c>
      <c r="G18" s="66"/>
      <c r="H18" s="68"/>
    </row>
    <row r="19" spans="1:15" ht="14.25" customHeight="1" x14ac:dyDescent="0.4">
      <c r="A19" s="13" t="s">
        <v>27</v>
      </c>
      <c r="B19" s="14"/>
      <c r="C19" s="15">
        <v>2</v>
      </c>
      <c r="D19" s="9" t="str">
        <f t="shared" si="0"/>
        <v/>
      </c>
      <c r="G19" s="65" t="s">
        <v>28</v>
      </c>
      <c r="H19" s="69" t="str">
        <f>IF(H17="","",H17/154)</f>
        <v/>
      </c>
    </row>
    <row r="20" spans="1:15" ht="14.25" customHeight="1" thickBot="1" x14ac:dyDescent="0.45">
      <c r="A20" s="13" t="s">
        <v>29</v>
      </c>
      <c r="B20" s="7"/>
      <c r="C20" s="8">
        <v>5</v>
      </c>
      <c r="D20" s="9" t="str">
        <f t="shared" si="0"/>
        <v/>
      </c>
      <c r="G20" s="66"/>
      <c r="H20" s="70"/>
    </row>
    <row r="21" spans="1:15" ht="14.25" customHeight="1" x14ac:dyDescent="0.4">
      <c r="A21" s="13" t="s">
        <v>30</v>
      </c>
      <c r="B21" s="14"/>
      <c r="C21" s="15">
        <v>3</v>
      </c>
      <c r="D21" s="9" t="str">
        <f t="shared" si="0"/>
        <v/>
      </c>
      <c r="G21" s="19" t="s">
        <v>32</v>
      </c>
    </row>
    <row r="22" spans="1:15" ht="14.25" customHeight="1" x14ac:dyDescent="0.4">
      <c r="A22" s="13" t="s">
        <v>33</v>
      </c>
      <c r="B22" s="7"/>
      <c r="C22" s="8">
        <v>5</v>
      </c>
      <c r="D22" s="9" t="str">
        <f t="shared" si="0"/>
        <v/>
      </c>
    </row>
    <row r="23" spans="1:15" ht="14.25" customHeight="1" thickBot="1" x14ac:dyDescent="0.45">
      <c r="A23" s="13" t="s">
        <v>34</v>
      </c>
      <c r="B23" s="14"/>
      <c r="C23" s="15">
        <v>3</v>
      </c>
      <c r="D23" s="9" t="str">
        <f t="shared" si="0"/>
        <v/>
      </c>
    </row>
    <row r="24" spans="1:15" ht="14.25" customHeight="1" x14ac:dyDescent="0.4">
      <c r="A24" s="13" t="s">
        <v>35</v>
      </c>
      <c r="B24" s="7"/>
      <c r="C24" s="8">
        <v>3</v>
      </c>
      <c r="D24" s="9" t="str">
        <f t="shared" si="0"/>
        <v/>
      </c>
      <c r="F24" s="20"/>
      <c r="G24" s="21"/>
      <c r="H24" s="21"/>
      <c r="I24" s="21"/>
      <c r="J24" s="21"/>
      <c r="K24" s="21"/>
      <c r="L24" s="21"/>
      <c r="M24" s="21"/>
      <c r="N24" s="21"/>
      <c r="O24" s="22"/>
    </row>
    <row r="25" spans="1:15" ht="14.25" customHeight="1" x14ac:dyDescent="0.4">
      <c r="A25" s="13" t="s">
        <v>36</v>
      </c>
      <c r="B25" s="14"/>
      <c r="C25" s="15">
        <v>2</v>
      </c>
      <c r="D25" s="9" t="str">
        <f t="shared" si="0"/>
        <v/>
      </c>
      <c r="F25" s="23"/>
      <c r="G25" s="24" t="s">
        <v>37</v>
      </c>
      <c r="H25" s="24"/>
      <c r="I25" s="24"/>
      <c r="J25" s="24"/>
      <c r="K25" s="24"/>
      <c r="L25" s="24"/>
      <c r="M25" s="24"/>
      <c r="N25" s="24"/>
      <c r="O25" s="25"/>
    </row>
    <row r="26" spans="1:15" ht="14.25" customHeight="1" x14ac:dyDescent="0.4">
      <c r="A26" s="13" t="s">
        <v>38</v>
      </c>
      <c r="B26" s="7"/>
      <c r="C26" s="8">
        <v>3</v>
      </c>
      <c r="D26" s="9" t="str">
        <f t="shared" si="0"/>
        <v/>
      </c>
      <c r="F26" s="23"/>
      <c r="G26" s="24" t="s">
        <v>39</v>
      </c>
      <c r="H26" s="24"/>
      <c r="I26" s="24"/>
      <c r="J26" s="24"/>
      <c r="K26" s="24"/>
      <c r="L26" s="24"/>
      <c r="M26" s="24"/>
      <c r="N26" s="24"/>
      <c r="O26" s="25"/>
    </row>
    <row r="27" spans="1:15" ht="14.25" customHeight="1" x14ac:dyDescent="0.4">
      <c r="A27" s="13" t="s">
        <v>40</v>
      </c>
      <c r="B27" s="14"/>
      <c r="C27" s="15">
        <v>5</v>
      </c>
      <c r="D27" s="9" t="str">
        <f t="shared" si="0"/>
        <v/>
      </c>
      <c r="F27" s="23"/>
      <c r="G27" s="24" t="s">
        <v>41</v>
      </c>
      <c r="H27" s="24"/>
      <c r="I27" s="24"/>
      <c r="J27" s="24"/>
      <c r="K27" s="24"/>
      <c r="L27" s="24"/>
      <c r="M27" s="24"/>
      <c r="N27" s="24"/>
      <c r="O27" s="25"/>
    </row>
    <row r="28" spans="1:15" ht="14.25" customHeight="1" x14ac:dyDescent="0.4">
      <c r="A28" s="13" t="s">
        <v>42</v>
      </c>
      <c r="B28" s="7"/>
      <c r="C28" s="8">
        <v>4</v>
      </c>
      <c r="D28" s="9" t="str">
        <f t="shared" si="0"/>
        <v/>
      </c>
      <c r="F28" s="23"/>
      <c r="G28" s="24" t="s">
        <v>43</v>
      </c>
      <c r="H28" s="24"/>
      <c r="I28" s="24"/>
      <c r="J28" s="24"/>
      <c r="K28" s="24"/>
      <c r="L28" s="24"/>
      <c r="M28" s="24"/>
      <c r="N28" s="24"/>
      <c r="O28" s="25"/>
    </row>
    <row r="29" spans="1:15" ht="14.25" customHeight="1" x14ac:dyDescent="0.4">
      <c r="A29" s="13" t="s">
        <v>44</v>
      </c>
      <c r="B29" s="14"/>
      <c r="C29" s="15">
        <v>4</v>
      </c>
      <c r="D29" s="9" t="str">
        <f t="shared" si="0"/>
        <v/>
      </c>
      <c r="F29" s="23"/>
      <c r="G29" s="24" t="s">
        <v>45</v>
      </c>
      <c r="H29" s="24"/>
      <c r="I29" s="24"/>
      <c r="J29" s="24"/>
      <c r="K29" s="24"/>
      <c r="L29" s="24"/>
      <c r="M29" s="24"/>
      <c r="N29" s="24"/>
      <c r="O29" s="25"/>
    </row>
    <row r="30" spans="1:15" ht="14.25" customHeight="1" x14ac:dyDescent="0.4">
      <c r="A30" s="13" t="s">
        <v>46</v>
      </c>
      <c r="B30" s="7"/>
      <c r="C30" s="8">
        <v>5</v>
      </c>
      <c r="D30" s="9" t="str">
        <f t="shared" si="0"/>
        <v/>
      </c>
      <c r="F30" s="23"/>
      <c r="G30" s="24" t="s">
        <v>47</v>
      </c>
      <c r="H30" s="24"/>
      <c r="I30" s="24"/>
      <c r="J30" s="24"/>
      <c r="K30" s="24"/>
      <c r="L30" s="24"/>
      <c r="M30" s="24"/>
      <c r="N30" s="24"/>
      <c r="O30" s="25"/>
    </row>
    <row r="31" spans="1:15" ht="14.25" customHeight="1" x14ac:dyDescent="0.4">
      <c r="A31" s="13" t="s">
        <v>48</v>
      </c>
      <c r="B31" s="14"/>
      <c r="C31" s="15">
        <v>3</v>
      </c>
      <c r="D31" s="9" t="str">
        <f t="shared" si="0"/>
        <v/>
      </c>
      <c r="F31" s="23"/>
      <c r="G31" s="24" t="s">
        <v>49</v>
      </c>
      <c r="H31" s="24"/>
      <c r="I31" s="24"/>
      <c r="J31" s="24"/>
      <c r="K31" s="24"/>
      <c r="L31" s="24"/>
      <c r="M31" s="24"/>
      <c r="N31" s="24"/>
      <c r="O31" s="25"/>
    </row>
    <row r="32" spans="1:15" ht="14.25" customHeight="1" thickBot="1" x14ac:dyDescent="0.45">
      <c r="A32" s="13" t="s">
        <v>50</v>
      </c>
      <c r="B32" s="7"/>
      <c r="C32" s="8">
        <v>5</v>
      </c>
      <c r="D32" s="9" t="str">
        <f t="shared" si="0"/>
        <v/>
      </c>
      <c r="F32" s="26"/>
      <c r="G32" s="27"/>
      <c r="H32" s="27"/>
      <c r="I32" s="27"/>
      <c r="J32" s="27"/>
      <c r="K32" s="27"/>
      <c r="L32" s="27"/>
      <c r="M32" s="27"/>
      <c r="N32" s="27"/>
      <c r="O32" s="28"/>
    </row>
    <row r="33" spans="1:10" ht="14.25" customHeight="1" x14ac:dyDescent="0.4">
      <c r="A33" s="13" t="s">
        <v>51</v>
      </c>
      <c r="B33" s="14"/>
      <c r="C33" s="15">
        <v>3</v>
      </c>
      <c r="D33" s="9" t="str">
        <f t="shared" si="0"/>
        <v/>
      </c>
    </row>
    <row r="34" spans="1:10" ht="14.25" customHeight="1" x14ac:dyDescent="0.4">
      <c r="A34" s="13" t="s">
        <v>52</v>
      </c>
      <c r="B34" s="7"/>
      <c r="C34" s="8">
        <v>4</v>
      </c>
      <c r="D34" s="9" t="str">
        <f t="shared" si="0"/>
        <v/>
      </c>
    </row>
    <row r="35" spans="1:10" ht="14.25" customHeight="1" x14ac:dyDescent="0.4">
      <c r="A35" s="13" t="s">
        <v>53</v>
      </c>
      <c r="B35" s="14"/>
      <c r="C35" s="15">
        <v>1</v>
      </c>
      <c r="D35" s="9" t="str">
        <f t="shared" si="0"/>
        <v/>
      </c>
    </row>
    <row r="36" spans="1:10" ht="14.25" customHeight="1" x14ac:dyDescent="0.4">
      <c r="A36" s="13" t="s">
        <v>54</v>
      </c>
      <c r="B36" s="14"/>
      <c r="C36" s="8">
        <v>2</v>
      </c>
      <c r="D36" s="9" t="str">
        <f t="shared" si="0"/>
        <v/>
      </c>
      <c r="E36" s="29"/>
      <c r="F36" s="29"/>
      <c r="G36" s="29"/>
      <c r="H36" s="29"/>
      <c r="I36" s="29"/>
      <c r="J36" s="29"/>
    </row>
    <row r="37" spans="1:10" ht="14.25" customHeight="1" x14ac:dyDescent="0.4">
      <c r="A37" s="13" t="s">
        <v>55</v>
      </c>
      <c r="B37" s="14"/>
      <c r="C37" s="15">
        <v>2</v>
      </c>
      <c r="D37" s="9" t="str">
        <f t="shared" si="0"/>
        <v/>
      </c>
      <c r="E37" s="29"/>
      <c r="F37" s="29"/>
      <c r="G37" s="29"/>
      <c r="H37" s="29"/>
      <c r="I37" s="29"/>
      <c r="J37" s="29"/>
    </row>
    <row r="38" spans="1:10" ht="14.25" customHeight="1" x14ac:dyDescent="0.4">
      <c r="A38" s="13" t="s">
        <v>56</v>
      </c>
      <c r="B38" s="14"/>
      <c r="C38" s="8">
        <v>4</v>
      </c>
      <c r="D38" s="9" t="str">
        <f t="shared" si="0"/>
        <v/>
      </c>
      <c r="E38" s="29"/>
      <c r="F38" s="29"/>
      <c r="G38" s="29"/>
      <c r="H38" s="29"/>
      <c r="I38" s="29"/>
      <c r="J38" s="29"/>
    </row>
    <row r="39" spans="1:10" ht="14.25" customHeight="1" x14ac:dyDescent="0.4">
      <c r="A39" s="13" t="s">
        <v>57</v>
      </c>
      <c r="B39" s="14"/>
      <c r="C39" s="15">
        <v>3</v>
      </c>
      <c r="D39" s="9" t="str">
        <f t="shared" si="0"/>
        <v/>
      </c>
      <c r="E39" s="29"/>
      <c r="F39" s="29"/>
      <c r="G39" s="29"/>
      <c r="H39" s="29"/>
      <c r="I39" s="29"/>
      <c r="J39" s="29"/>
    </row>
    <row r="40" spans="1:10" ht="14.25" customHeight="1" x14ac:dyDescent="0.4">
      <c r="A40" s="13" t="s">
        <v>58</v>
      </c>
      <c r="B40" s="14"/>
      <c r="C40" s="8">
        <v>4</v>
      </c>
      <c r="D40" s="9" t="str">
        <f t="shared" si="0"/>
        <v/>
      </c>
      <c r="E40" s="29"/>
      <c r="F40" s="29"/>
      <c r="G40" s="29"/>
      <c r="H40" s="29"/>
      <c r="I40" s="29"/>
      <c r="J40" s="29"/>
    </row>
    <row r="41" spans="1:10" ht="14.25" customHeight="1" x14ac:dyDescent="0.4">
      <c r="A41" s="13" t="s">
        <v>59</v>
      </c>
      <c r="B41" s="14"/>
      <c r="C41" s="15">
        <v>2</v>
      </c>
      <c r="D41" s="9" t="str">
        <f t="shared" si="0"/>
        <v/>
      </c>
      <c r="E41" s="29"/>
      <c r="F41" s="29"/>
      <c r="G41" s="29"/>
      <c r="H41" s="29"/>
      <c r="I41" s="29"/>
      <c r="J41" s="29"/>
    </row>
    <row r="42" spans="1:10" ht="14.25" customHeight="1" x14ac:dyDescent="0.4">
      <c r="A42" s="13" t="s">
        <v>60</v>
      </c>
      <c r="B42" s="14"/>
      <c r="C42" s="8">
        <v>4</v>
      </c>
      <c r="D42" s="9" t="str">
        <f t="shared" si="0"/>
        <v/>
      </c>
      <c r="E42" s="29"/>
      <c r="F42" s="29"/>
      <c r="G42" s="29"/>
      <c r="H42" s="29"/>
      <c r="I42" s="29"/>
      <c r="J42" s="29"/>
    </row>
    <row r="43" spans="1:10" ht="14.25" customHeight="1" x14ac:dyDescent="0.4">
      <c r="A43" s="13" t="s">
        <v>61</v>
      </c>
      <c r="B43" s="14"/>
      <c r="C43" s="15">
        <v>3</v>
      </c>
      <c r="D43" s="9" t="str">
        <f t="shared" si="0"/>
        <v/>
      </c>
    </row>
    <row r="44" spans="1:10" ht="14.25" customHeight="1" x14ac:dyDescent="0.4">
      <c r="A44" s="13" t="s">
        <v>62</v>
      </c>
      <c r="B44" s="14"/>
      <c r="C44" s="8">
        <v>4</v>
      </c>
      <c r="D44" s="9" t="str">
        <f t="shared" si="0"/>
        <v/>
      </c>
    </row>
    <row r="45" spans="1:10" ht="14.25" customHeight="1" x14ac:dyDescent="0.4">
      <c r="A45" s="13" t="s">
        <v>63</v>
      </c>
      <c r="B45" s="14"/>
      <c r="C45" s="15">
        <v>2</v>
      </c>
      <c r="D45" s="9" t="str">
        <f t="shared" si="0"/>
        <v/>
      </c>
    </row>
    <row r="46" spans="1:10" ht="14.25" customHeight="1" x14ac:dyDescent="0.4">
      <c r="A46" s="13" t="s">
        <v>64</v>
      </c>
      <c r="B46" s="14"/>
      <c r="C46" s="8">
        <v>3</v>
      </c>
      <c r="D46" s="9" t="str">
        <f t="shared" si="0"/>
        <v/>
      </c>
    </row>
    <row r="47" spans="1:10" ht="14.25" customHeight="1" x14ac:dyDescent="0.4">
      <c r="A47" s="13" t="s">
        <v>65</v>
      </c>
      <c r="B47" s="14"/>
      <c r="C47" s="15">
        <v>3</v>
      </c>
      <c r="D47" s="9" t="str">
        <f t="shared" si="0"/>
        <v/>
      </c>
    </row>
    <row r="48" spans="1:10" ht="14.25" customHeight="1" x14ac:dyDescent="0.4">
      <c r="A48" s="30" t="s">
        <v>66</v>
      </c>
      <c r="B48" s="14"/>
      <c r="C48" s="8">
        <v>23</v>
      </c>
      <c r="D48" s="9" t="str">
        <f t="shared" si="0"/>
        <v/>
      </c>
    </row>
    <row r="49" spans="1:4" ht="14.25" customHeight="1" x14ac:dyDescent="0.4">
      <c r="A49" s="30" t="s">
        <v>67</v>
      </c>
      <c r="B49" s="14"/>
      <c r="C49" s="15">
        <v>14</v>
      </c>
      <c r="D49" s="9" t="str">
        <f t="shared" si="0"/>
        <v/>
      </c>
    </row>
    <row r="50" spans="1:4" ht="14.25" customHeight="1" x14ac:dyDescent="0.4">
      <c r="A50" s="30" t="s">
        <v>68</v>
      </c>
      <c r="B50" s="14"/>
      <c r="C50" s="8">
        <v>12</v>
      </c>
      <c r="D50" s="9" t="str">
        <f t="shared" si="0"/>
        <v/>
      </c>
    </row>
    <row r="51" spans="1:4" ht="14.25" customHeight="1" x14ac:dyDescent="0.4">
      <c r="A51" s="30" t="s">
        <v>69</v>
      </c>
      <c r="B51" s="14"/>
      <c r="C51" s="15">
        <v>12</v>
      </c>
      <c r="D51" s="9" t="str">
        <f t="shared" si="0"/>
        <v/>
      </c>
    </row>
    <row r="52" spans="1:4" ht="14.25" customHeight="1" x14ac:dyDescent="0.4">
      <c r="A52" s="30" t="s">
        <v>70</v>
      </c>
      <c r="B52" s="14"/>
      <c r="C52" s="8">
        <v>14</v>
      </c>
      <c r="D52" s="9" t="str">
        <f t="shared" si="0"/>
        <v/>
      </c>
    </row>
    <row r="53" spans="1:4" ht="14.25" customHeight="1" x14ac:dyDescent="0.4">
      <c r="A53" s="30" t="s">
        <v>71</v>
      </c>
      <c r="B53" s="14"/>
      <c r="C53" s="15">
        <v>25</v>
      </c>
      <c r="D53" s="9" t="str">
        <f t="shared" si="0"/>
        <v/>
      </c>
    </row>
    <row r="54" spans="1:4" ht="14.25" customHeight="1" x14ac:dyDescent="0.4">
      <c r="A54" s="30" t="s">
        <v>72</v>
      </c>
      <c r="B54" s="14"/>
      <c r="C54" s="8">
        <v>34</v>
      </c>
      <c r="D54" s="9" t="str">
        <f t="shared" si="0"/>
        <v/>
      </c>
    </row>
    <row r="55" spans="1:4" ht="14.25" customHeight="1" x14ac:dyDescent="0.4">
      <c r="A55" s="30" t="s">
        <v>73</v>
      </c>
      <c r="B55" s="14"/>
      <c r="C55" s="15">
        <v>13</v>
      </c>
      <c r="D55" s="9" t="str">
        <f t="shared" si="0"/>
        <v/>
      </c>
    </row>
    <row r="56" spans="1:4" ht="14.25" customHeight="1" x14ac:dyDescent="0.4">
      <c r="A56" s="30" t="s">
        <v>74</v>
      </c>
      <c r="B56" s="14"/>
      <c r="C56" s="8">
        <v>25</v>
      </c>
      <c r="D56" s="9" t="str">
        <f t="shared" si="0"/>
        <v/>
      </c>
    </row>
    <row r="57" spans="1:4" ht="14.25" customHeight="1" x14ac:dyDescent="0.4">
      <c r="A57" s="30" t="s">
        <v>75</v>
      </c>
      <c r="B57" s="14"/>
      <c r="C57" s="15">
        <v>34</v>
      </c>
      <c r="D57" s="9" t="str">
        <f t="shared" si="0"/>
        <v/>
      </c>
    </row>
    <row r="58" spans="1:4" ht="14.25" customHeight="1" x14ac:dyDescent="0.4">
      <c r="A58" s="30" t="s">
        <v>76</v>
      </c>
      <c r="B58" s="14"/>
      <c r="C58" s="8">
        <v>34</v>
      </c>
      <c r="D58" s="9" t="str">
        <f t="shared" si="0"/>
        <v/>
      </c>
    </row>
    <row r="59" spans="1:4" ht="14.25" customHeight="1" x14ac:dyDescent="0.4">
      <c r="A59" s="30" t="s">
        <v>77</v>
      </c>
      <c r="B59" s="14"/>
      <c r="C59" s="15">
        <v>34</v>
      </c>
      <c r="D59" s="9" t="str">
        <f t="shared" si="0"/>
        <v/>
      </c>
    </row>
    <row r="60" spans="1:4" ht="14.25" customHeight="1" x14ac:dyDescent="0.4">
      <c r="A60" s="31" t="s">
        <v>79</v>
      </c>
      <c r="B60" s="14"/>
      <c r="C60" s="8">
        <v>3</v>
      </c>
      <c r="D60" s="9" t="str">
        <f>IF($B60="","",IF($B60=C60,"◎","×"))</f>
        <v/>
      </c>
    </row>
    <row r="61" spans="1:4" ht="14.25" customHeight="1" x14ac:dyDescent="0.4">
      <c r="A61" s="31" t="s">
        <v>80</v>
      </c>
      <c r="B61" s="14"/>
      <c r="C61" s="15">
        <v>4</v>
      </c>
      <c r="D61" s="9" t="str">
        <f t="shared" ref="D61:D78" si="1">IF($B61="","",IF($B61=C61,"◎","×"))</f>
        <v/>
      </c>
    </row>
    <row r="62" spans="1:4" ht="14.25" customHeight="1" x14ac:dyDescent="0.4">
      <c r="A62" s="31" t="s">
        <v>81</v>
      </c>
      <c r="B62" s="14"/>
      <c r="C62" s="8">
        <v>1</v>
      </c>
      <c r="D62" s="9" t="str">
        <f t="shared" si="1"/>
        <v/>
      </c>
    </row>
    <row r="63" spans="1:4" ht="14.25" customHeight="1" x14ac:dyDescent="0.4">
      <c r="A63" s="31" t="s">
        <v>82</v>
      </c>
      <c r="B63" s="14"/>
      <c r="C63" s="15">
        <v>5</v>
      </c>
      <c r="D63" s="9" t="str">
        <f t="shared" si="1"/>
        <v/>
      </c>
    </row>
    <row r="64" spans="1:4" ht="14.25" customHeight="1" x14ac:dyDescent="0.4">
      <c r="A64" s="31" t="s">
        <v>83</v>
      </c>
      <c r="B64" s="14"/>
      <c r="C64" s="8">
        <v>5</v>
      </c>
      <c r="D64" s="9" t="str">
        <f t="shared" si="1"/>
        <v/>
      </c>
    </row>
    <row r="65" spans="1:4" ht="14.25" customHeight="1" x14ac:dyDescent="0.4">
      <c r="A65" s="31" t="s">
        <v>84</v>
      </c>
      <c r="B65" s="14"/>
      <c r="C65" s="15">
        <v>2</v>
      </c>
      <c r="D65" s="9" t="str">
        <f t="shared" si="1"/>
        <v/>
      </c>
    </row>
    <row r="66" spans="1:4" ht="14.25" customHeight="1" x14ac:dyDescent="0.4">
      <c r="A66" s="31" t="s">
        <v>85</v>
      </c>
      <c r="B66" s="7"/>
      <c r="C66" s="8">
        <v>3</v>
      </c>
      <c r="D66" s="9" t="str">
        <f t="shared" si="1"/>
        <v/>
      </c>
    </row>
    <row r="67" spans="1:4" ht="14.25" customHeight="1" x14ac:dyDescent="0.4">
      <c r="A67" s="31" t="s">
        <v>86</v>
      </c>
      <c r="B67" s="14"/>
      <c r="C67" s="15">
        <v>2</v>
      </c>
      <c r="D67" s="9" t="str">
        <f t="shared" si="1"/>
        <v/>
      </c>
    </row>
    <row r="68" spans="1:4" ht="14.25" customHeight="1" x14ac:dyDescent="0.4">
      <c r="A68" s="31" t="s">
        <v>87</v>
      </c>
      <c r="B68" s="7"/>
      <c r="C68" s="8">
        <v>2</v>
      </c>
      <c r="D68" s="9" t="str">
        <f t="shared" si="1"/>
        <v/>
      </c>
    </row>
    <row r="69" spans="1:4" ht="14.25" customHeight="1" x14ac:dyDescent="0.4">
      <c r="A69" s="31" t="s">
        <v>88</v>
      </c>
      <c r="B69" s="14"/>
      <c r="C69" s="15">
        <v>4</v>
      </c>
      <c r="D69" s="9" t="str">
        <f t="shared" si="1"/>
        <v/>
      </c>
    </row>
    <row r="70" spans="1:4" ht="14.25" customHeight="1" x14ac:dyDescent="0.4">
      <c r="A70" s="31" t="s">
        <v>89</v>
      </c>
      <c r="B70" s="7"/>
      <c r="C70" s="8">
        <v>5</v>
      </c>
      <c r="D70" s="9" t="str">
        <f t="shared" si="1"/>
        <v/>
      </c>
    </row>
    <row r="71" spans="1:4" ht="14.25" customHeight="1" x14ac:dyDescent="0.4">
      <c r="A71" s="31" t="s">
        <v>90</v>
      </c>
      <c r="B71" s="14"/>
      <c r="C71" s="15">
        <v>1</v>
      </c>
      <c r="D71" s="9" t="str">
        <f t="shared" si="1"/>
        <v/>
      </c>
    </row>
    <row r="72" spans="1:4" ht="14.25" customHeight="1" x14ac:dyDescent="0.4">
      <c r="A72" s="31" t="s">
        <v>91</v>
      </c>
      <c r="B72" s="7"/>
      <c r="C72" s="8">
        <v>3</v>
      </c>
      <c r="D72" s="9" t="str">
        <f t="shared" si="1"/>
        <v/>
      </c>
    </row>
    <row r="73" spans="1:4" ht="14.25" customHeight="1" x14ac:dyDescent="0.4">
      <c r="A73" s="31" t="s">
        <v>92</v>
      </c>
      <c r="B73" s="14"/>
      <c r="C73" s="15">
        <v>4</v>
      </c>
      <c r="D73" s="9" t="str">
        <f t="shared" si="1"/>
        <v/>
      </c>
    </row>
    <row r="74" spans="1:4" ht="14.25" customHeight="1" x14ac:dyDescent="0.4">
      <c r="A74" s="31" t="s">
        <v>93</v>
      </c>
      <c r="B74" s="7"/>
      <c r="C74" s="8">
        <v>4</v>
      </c>
      <c r="D74" s="9" t="str">
        <f t="shared" si="1"/>
        <v/>
      </c>
    </row>
    <row r="75" spans="1:4" ht="14.25" customHeight="1" x14ac:dyDescent="0.4">
      <c r="A75" s="31" t="s">
        <v>94</v>
      </c>
      <c r="B75" s="14"/>
      <c r="C75" s="15">
        <v>2</v>
      </c>
      <c r="D75" s="9" t="str">
        <f t="shared" si="1"/>
        <v/>
      </c>
    </row>
    <row r="76" spans="1:4" ht="14.25" customHeight="1" x14ac:dyDescent="0.4">
      <c r="A76" s="32" t="s">
        <v>95</v>
      </c>
      <c r="B76" s="14"/>
      <c r="C76" s="8">
        <v>34</v>
      </c>
      <c r="D76" s="9" t="str">
        <f t="shared" si="1"/>
        <v/>
      </c>
    </row>
    <row r="77" spans="1:4" ht="14.25" customHeight="1" x14ac:dyDescent="0.4">
      <c r="A77" s="32" t="s">
        <v>96</v>
      </c>
      <c r="B77" s="14"/>
      <c r="C77" s="15">
        <v>25</v>
      </c>
      <c r="D77" s="9" t="str">
        <f t="shared" si="1"/>
        <v/>
      </c>
    </row>
    <row r="78" spans="1:4" ht="14.25" customHeight="1" x14ac:dyDescent="0.4">
      <c r="A78" s="32" t="s">
        <v>97</v>
      </c>
      <c r="B78" s="7"/>
      <c r="C78" s="8">
        <v>15</v>
      </c>
      <c r="D78" s="9" t="str">
        <f t="shared" si="1"/>
        <v/>
      </c>
    </row>
    <row r="79" spans="1:4" ht="14.25" customHeight="1" x14ac:dyDescent="0.4">
      <c r="A79" s="33" t="s">
        <v>98</v>
      </c>
      <c r="B79" s="34"/>
      <c r="C79" s="35">
        <v>5</v>
      </c>
      <c r="D79" s="36" t="str">
        <f t="shared" ref="D79:D136" si="2">IF($B79="","",IF($B79=C79,"○","×"))</f>
        <v/>
      </c>
    </row>
    <row r="80" spans="1:4" ht="14.25" customHeight="1" x14ac:dyDescent="0.4">
      <c r="A80" s="13" t="s">
        <v>99</v>
      </c>
      <c r="B80" s="37"/>
      <c r="C80" s="38">
        <v>4</v>
      </c>
      <c r="D80" s="9" t="str">
        <f t="shared" si="2"/>
        <v/>
      </c>
    </row>
    <row r="81" spans="1:4" ht="14.25" customHeight="1" x14ac:dyDescent="0.4">
      <c r="A81" s="13" t="s">
        <v>100</v>
      </c>
      <c r="B81" s="39"/>
      <c r="C81" s="40">
        <v>2</v>
      </c>
      <c r="D81" s="9" t="str">
        <f t="shared" si="2"/>
        <v/>
      </c>
    </row>
    <row r="82" spans="1:4" ht="14.25" customHeight="1" x14ac:dyDescent="0.4">
      <c r="A82" s="13" t="s">
        <v>101</v>
      </c>
      <c r="B82" s="37"/>
      <c r="C82" s="38">
        <v>3</v>
      </c>
      <c r="D82" s="9" t="str">
        <f t="shared" si="2"/>
        <v/>
      </c>
    </row>
    <row r="83" spans="1:4" ht="14.25" customHeight="1" x14ac:dyDescent="0.4">
      <c r="A83" s="13" t="s">
        <v>102</v>
      </c>
      <c r="B83" s="39"/>
      <c r="C83" s="40">
        <v>5</v>
      </c>
      <c r="D83" s="9" t="str">
        <f t="shared" si="2"/>
        <v/>
      </c>
    </row>
    <row r="84" spans="1:4" ht="14.25" customHeight="1" x14ac:dyDescent="0.4">
      <c r="A84" s="13" t="s">
        <v>103</v>
      </c>
      <c r="B84" s="37"/>
      <c r="C84" s="38">
        <v>2</v>
      </c>
      <c r="D84" s="9" t="str">
        <f t="shared" si="2"/>
        <v/>
      </c>
    </row>
    <row r="85" spans="1:4" ht="14.25" customHeight="1" x14ac:dyDescent="0.4">
      <c r="A85" s="13" t="s">
        <v>104</v>
      </c>
      <c r="B85" s="39"/>
      <c r="C85" s="40">
        <v>5</v>
      </c>
      <c r="D85" s="9" t="str">
        <f t="shared" si="2"/>
        <v/>
      </c>
    </row>
    <row r="86" spans="1:4" ht="14.25" customHeight="1" x14ac:dyDescent="0.4">
      <c r="A86" s="13" t="s">
        <v>105</v>
      </c>
      <c r="B86" s="37"/>
      <c r="C86" s="38">
        <v>3</v>
      </c>
      <c r="D86" s="9" t="str">
        <f t="shared" si="2"/>
        <v/>
      </c>
    </row>
    <row r="87" spans="1:4" ht="14.25" customHeight="1" x14ac:dyDescent="0.4">
      <c r="A87" s="13" t="s">
        <v>106</v>
      </c>
      <c r="B87" s="39"/>
      <c r="C87" s="40">
        <v>1</v>
      </c>
      <c r="D87" s="9" t="str">
        <f t="shared" si="2"/>
        <v/>
      </c>
    </row>
    <row r="88" spans="1:4" ht="14.25" customHeight="1" x14ac:dyDescent="0.4">
      <c r="A88" s="13" t="s">
        <v>107</v>
      </c>
      <c r="B88" s="37"/>
      <c r="C88" s="38">
        <v>4</v>
      </c>
      <c r="D88" s="9" t="str">
        <f t="shared" si="2"/>
        <v/>
      </c>
    </row>
    <row r="89" spans="1:4" ht="14.25" customHeight="1" x14ac:dyDescent="0.4">
      <c r="A89" s="13" t="s">
        <v>108</v>
      </c>
      <c r="B89" s="39"/>
      <c r="C89" s="40">
        <v>4</v>
      </c>
      <c r="D89" s="9" t="str">
        <f t="shared" si="2"/>
        <v/>
      </c>
    </row>
    <row r="90" spans="1:4" ht="14.25" customHeight="1" x14ac:dyDescent="0.4">
      <c r="A90" s="13" t="s">
        <v>109</v>
      </c>
      <c r="B90" s="37"/>
      <c r="C90" s="38">
        <v>4</v>
      </c>
      <c r="D90" s="9" t="str">
        <f t="shared" si="2"/>
        <v/>
      </c>
    </row>
    <row r="91" spans="1:4" ht="14.25" customHeight="1" x14ac:dyDescent="0.4">
      <c r="A91" s="13" t="s">
        <v>175</v>
      </c>
      <c r="B91" s="39"/>
      <c r="C91" s="40">
        <v>4</v>
      </c>
      <c r="D91" s="9" t="str">
        <f t="shared" si="2"/>
        <v/>
      </c>
    </row>
    <row r="92" spans="1:4" ht="14.25" customHeight="1" x14ac:dyDescent="0.4">
      <c r="A92" s="13" t="s">
        <v>111</v>
      </c>
      <c r="B92" s="37"/>
      <c r="C92" s="38">
        <v>4</v>
      </c>
      <c r="D92" s="9" t="str">
        <f t="shared" si="2"/>
        <v/>
      </c>
    </row>
    <row r="93" spans="1:4" ht="14.25" customHeight="1" x14ac:dyDescent="0.4">
      <c r="A93" s="13" t="s">
        <v>112</v>
      </c>
      <c r="B93" s="39"/>
      <c r="C93" s="40">
        <v>4</v>
      </c>
      <c r="D93" s="9" t="str">
        <f t="shared" si="2"/>
        <v/>
      </c>
    </row>
    <row r="94" spans="1:4" ht="14.25" customHeight="1" x14ac:dyDescent="0.4">
      <c r="A94" s="13" t="s">
        <v>113</v>
      </c>
      <c r="B94" s="37"/>
      <c r="C94" s="38">
        <v>1</v>
      </c>
      <c r="D94" s="9" t="str">
        <f t="shared" si="2"/>
        <v/>
      </c>
    </row>
    <row r="95" spans="1:4" ht="14.25" customHeight="1" x14ac:dyDescent="0.4">
      <c r="A95" s="13" t="s">
        <v>114</v>
      </c>
      <c r="B95" s="39"/>
      <c r="C95" s="40">
        <v>4</v>
      </c>
      <c r="D95" s="9" t="str">
        <f t="shared" si="2"/>
        <v/>
      </c>
    </row>
    <row r="96" spans="1:4" ht="14.25" customHeight="1" x14ac:dyDescent="0.4">
      <c r="A96" s="13" t="s">
        <v>115</v>
      </c>
      <c r="B96" s="37"/>
      <c r="C96" s="38">
        <v>3</v>
      </c>
      <c r="D96" s="9" t="str">
        <f t="shared" si="2"/>
        <v/>
      </c>
    </row>
    <row r="97" spans="1:4" ht="14.25" customHeight="1" x14ac:dyDescent="0.4">
      <c r="A97" s="13" t="s">
        <v>116</v>
      </c>
      <c r="B97" s="39"/>
      <c r="C97" s="40">
        <v>5</v>
      </c>
      <c r="D97" s="9" t="str">
        <f t="shared" si="2"/>
        <v/>
      </c>
    </row>
    <row r="98" spans="1:4" ht="14.25" customHeight="1" x14ac:dyDescent="0.4">
      <c r="A98" s="13" t="s">
        <v>117</v>
      </c>
      <c r="B98" s="39"/>
      <c r="C98" s="38">
        <v>5</v>
      </c>
      <c r="D98" s="9" t="str">
        <f t="shared" si="2"/>
        <v/>
      </c>
    </row>
    <row r="99" spans="1:4" ht="14.25" customHeight="1" x14ac:dyDescent="0.4">
      <c r="A99" s="13" t="s">
        <v>118</v>
      </c>
      <c r="B99" s="39"/>
      <c r="C99" s="40">
        <v>3</v>
      </c>
      <c r="D99" s="9" t="str">
        <f t="shared" si="2"/>
        <v/>
      </c>
    </row>
    <row r="100" spans="1:4" ht="14.25" customHeight="1" x14ac:dyDescent="0.4">
      <c r="A100" s="13" t="s">
        <v>119</v>
      </c>
      <c r="B100" s="39"/>
      <c r="C100" s="38">
        <v>3</v>
      </c>
      <c r="D100" s="9" t="str">
        <f t="shared" si="2"/>
        <v/>
      </c>
    </row>
    <row r="101" spans="1:4" ht="14.25" customHeight="1" x14ac:dyDescent="0.4">
      <c r="A101" s="13" t="s">
        <v>120</v>
      </c>
      <c r="B101" s="39"/>
      <c r="C101" s="40">
        <v>1</v>
      </c>
      <c r="D101" s="9" t="str">
        <f t="shared" si="2"/>
        <v/>
      </c>
    </row>
    <row r="102" spans="1:4" ht="14.25" customHeight="1" x14ac:dyDescent="0.4">
      <c r="A102" s="13" t="s">
        <v>121</v>
      </c>
      <c r="B102" s="39"/>
      <c r="C102" s="38">
        <v>5</v>
      </c>
      <c r="D102" s="9" t="str">
        <f t="shared" si="2"/>
        <v/>
      </c>
    </row>
    <row r="103" spans="1:4" ht="14.25" customHeight="1" x14ac:dyDescent="0.4">
      <c r="A103" s="13" t="s">
        <v>122</v>
      </c>
      <c r="B103" s="39"/>
      <c r="C103" s="40">
        <v>5</v>
      </c>
      <c r="D103" s="9" t="str">
        <f t="shared" si="2"/>
        <v/>
      </c>
    </row>
    <row r="104" spans="1:4" ht="14.25" customHeight="1" x14ac:dyDescent="0.4">
      <c r="A104" s="13" t="s">
        <v>123</v>
      </c>
      <c r="B104" s="39"/>
      <c r="C104" s="38">
        <v>5</v>
      </c>
      <c r="D104" s="9" t="str">
        <f t="shared" si="2"/>
        <v/>
      </c>
    </row>
    <row r="105" spans="1:4" ht="14.25" customHeight="1" x14ac:dyDescent="0.4">
      <c r="A105" s="13" t="s">
        <v>124</v>
      </c>
      <c r="B105" s="39"/>
      <c r="C105" s="40">
        <v>2</v>
      </c>
      <c r="D105" s="9" t="str">
        <f t="shared" si="2"/>
        <v/>
      </c>
    </row>
    <row r="106" spans="1:4" ht="14.25" customHeight="1" x14ac:dyDescent="0.4">
      <c r="A106" s="13" t="s">
        <v>125</v>
      </c>
      <c r="B106" s="39"/>
      <c r="C106" s="38">
        <v>5</v>
      </c>
      <c r="D106" s="9" t="str">
        <f t="shared" si="2"/>
        <v/>
      </c>
    </row>
    <row r="107" spans="1:4" ht="14.25" customHeight="1" x14ac:dyDescent="0.4">
      <c r="A107" s="13" t="s">
        <v>126</v>
      </c>
      <c r="B107" s="39"/>
      <c r="C107" s="40">
        <v>4</v>
      </c>
      <c r="D107" s="9" t="str">
        <f t="shared" si="2"/>
        <v/>
      </c>
    </row>
    <row r="108" spans="1:4" ht="14.25" customHeight="1" x14ac:dyDescent="0.4">
      <c r="A108" s="13" t="s">
        <v>127</v>
      </c>
      <c r="B108" s="39"/>
      <c r="C108" s="38">
        <v>5</v>
      </c>
      <c r="D108" s="9" t="str">
        <f t="shared" si="2"/>
        <v/>
      </c>
    </row>
    <row r="109" spans="1:4" ht="14.25" customHeight="1" x14ac:dyDescent="0.4">
      <c r="A109" s="13" t="s">
        <v>128</v>
      </c>
      <c r="B109" s="39"/>
      <c r="C109" s="40">
        <v>4</v>
      </c>
      <c r="D109" s="9" t="str">
        <f t="shared" si="2"/>
        <v/>
      </c>
    </row>
    <row r="110" spans="1:4" ht="14.25" customHeight="1" x14ac:dyDescent="0.4">
      <c r="A110" s="13" t="s">
        <v>129</v>
      </c>
      <c r="B110" s="39"/>
      <c r="C110" s="38">
        <v>2</v>
      </c>
      <c r="D110" s="9" t="str">
        <f t="shared" si="2"/>
        <v/>
      </c>
    </row>
    <row r="111" spans="1:4" ht="14.25" customHeight="1" x14ac:dyDescent="0.4">
      <c r="A111" s="13" t="s">
        <v>130</v>
      </c>
      <c r="B111" s="39"/>
      <c r="C111" s="40">
        <v>2</v>
      </c>
      <c r="D111" s="9" t="str">
        <f t="shared" si="2"/>
        <v/>
      </c>
    </row>
    <row r="112" spans="1:4" ht="14.25" customHeight="1" x14ac:dyDescent="0.4">
      <c r="A112" s="13" t="s">
        <v>131</v>
      </c>
      <c r="B112" s="39"/>
      <c r="C112" s="38">
        <v>2</v>
      </c>
      <c r="D112" s="9" t="str">
        <f t="shared" si="2"/>
        <v/>
      </c>
    </row>
    <row r="113" spans="1:4" ht="14.25" customHeight="1" x14ac:dyDescent="0.4">
      <c r="A113" s="13" t="s">
        <v>132</v>
      </c>
      <c r="B113" s="39"/>
      <c r="C113" s="40">
        <v>5</v>
      </c>
      <c r="D113" s="9" t="str">
        <f t="shared" si="2"/>
        <v/>
      </c>
    </row>
    <row r="114" spans="1:4" ht="14.25" customHeight="1" x14ac:dyDescent="0.4">
      <c r="A114" s="13" t="s">
        <v>133</v>
      </c>
      <c r="B114" s="39"/>
      <c r="C114" s="38">
        <v>3</v>
      </c>
      <c r="D114" s="9" t="str">
        <f t="shared" si="2"/>
        <v/>
      </c>
    </row>
    <row r="115" spans="1:4" ht="14.25" customHeight="1" x14ac:dyDescent="0.4">
      <c r="A115" s="13" t="s">
        <v>134</v>
      </c>
      <c r="B115" s="39"/>
      <c r="C115" s="40">
        <v>1</v>
      </c>
      <c r="D115" s="9" t="str">
        <f t="shared" si="2"/>
        <v/>
      </c>
    </row>
    <row r="116" spans="1:4" ht="14.25" customHeight="1" x14ac:dyDescent="0.4">
      <c r="A116" s="13" t="s">
        <v>135</v>
      </c>
      <c r="B116" s="39"/>
      <c r="C116" s="38">
        <v>4</v>
      </c>
      <c r="D116" s="9" t="str">
        <f t="shared" si="2"/>
        <v/>
      </c>
    </row>
    <row r="117" spans="1:4" ht="14.25" customHeight="1" x14ac:dyDescent="0.4">
      <c r="A117" s="13" t="s">
        <v>136</v>
      </c>
      <c r="B117" s="39"/>
      <c r="C117" s="40">
        <v>1</v>
      </c>
      <c r="D117" s="9" t="str">
        <f t="shared" si="2"/>
        <v/>
      </c>
    </row>
    <row r="118" spans="1:4" ht="14.25" customHeight="1" x14ac:dyDescent="0.4">
      <c r="A118" s="13" t="s">
        <v>137</v>
      </c>
      <c r="B118" s="39"/>
      <c r="C118" s="38">
        <v>5</v>
      </c>
      <c r="D118" s="9" t="str">
        <f t="shared" si="2"/>
        <v/>
      </c>
    </row>
    <row r="119" spans="1:4" ht="14.25" customHeight="1" x14ac:dyDescent="0.4">
      <c r="A119" s="13" t="s">
        <v>138</v>
      </c>
      <c r="B119" s="39"/>
      <c r="C119" s="40">
        <v>2</v>
      </c>
      <c r="D119" s="9" t="str">
        <f t="shared" si="2"/>
        <v/>
      </c>
    </row>
    <row r="120" spans="1:4" ht="14.25" customHeight="1" x14ac:dyDescent="0.4">
      <c r="A120" s="13" t="s">
        <v>139</v>
      </c>
      <c r="B120" s="39"/>
      <c r="C120" s="38">
        <v>1</v>
      </c>
      <c r="D120" s="9" t="str">
        <f t="shared" si="2"/>
        <v/>
      </c>
    </row>
    <row r="121" spans="1:4" ht="14.25" customHeight="1" x14ac:dyDescent="0.4">
      <c r="A121" s="13" t="s">
        <v>140</v>
      </c>
      <c r="B121" s="39"/>
      <c r="C121" s="40">
        <v>1</v>
      </c>
      <c r="D121" s="9" t="str">
        <f t="shared" si="2"/>
        <v/>
      </c>
    </row>
    <row r="122" spans="1:4" ht="14.25" customHeight="1" x14ac:dyDescent="0.4">
      <c r="A122" s="13" t="s">
        <v>141</v>
      </c>
      <c r="B122" s="39"/>
      <c r="C122" s="38">
        <v>1</v>
      </c>
      <c r="D122" s="9" t="str">
        <f t="shared" si="2"/>
        <v/>
      </c>
    </row>
    <row r="123" spans="1:4" ht="14.25" customHeight="1" x14ac:dyDescent="0.4">
      <c r="A123" s="13" t="s">
        <v>142</v>
      </c>
      <c r="B123" s="39"/>
      <c r="C123" s="40">
        <v>2</v>
      </c>
      <c r="D123" s="9" t="str">
        <f t="shared" si="2"/>
        <v/>
      </c>
    </row>
    <row r="124" spans="1:4" ht="14.25" customHeight="1" x14ac:dyDescent="0.4">
      <c r="A124" s="13" t="s">
        <v>143</v>
      </c>
      <c r="B124" s="39"/>
      <c r="C124" s="38">
        <v>3</v>
      </c>
      <c r="D124" s="9" t="str">
        <f t="shared" si="2"/>
        <v/>
      </c>
    </row>
    <row r="125" spans="1:4" ht="14.25" customHeight="1" x14ac:dyDescent="0.4">
      <c r="A125" s="13" t="s">
        <v>144</v>
      </c>
      <c r="B125" s="39"/>
      <c r="C125" s="40">
        <v>1</v>
      </c>
      <c r="D125" s="9" t="str">
        <f t="shared" si="2"/>
        <v/>
      </c>
    </row>
    <row r="126" spans="1:4" ht="14.25" customHeight="1" x14ac:dyDescent="0.4">
      <c r="A126" s="13" t="s">
        <v>145</v>
      </c>
      <c r="B126" s="39"/>
      <c r="C126" s="38">
        <v>2</v>
      </c>
      <c r="D126" s="9" t="str">
        <f t="shared" si="2"/>
        <v/>
      </c>
    </row>
    <row r="127" spans="1:4" ht="14.25" customHeight="1" x14ac:dyDescent="0.4">
      <c r="A127" s="30" t="s">
        <v>146</v>
      </c>
      <c r="B127" s="39"/>
      <c r="C127" s="40">
        <v>15</v>
      </c>
      <c r="D127" s="9" t="str">
        <f t="shared" si="2"/>
        <v/>
      </c>
    </row>
    <row r="128" spans="1:4" ht="14.25" customHeight="1" x14ac:dyDescent="0.4">
      <c r="A128" s="30" t="s">
        <v>147</v>
      </c>
      <c r="B128" s="39"/>
      <c r="C128" s="38">
        <v>45</v>
      </c>
      <c r="D128" s="9" t="str">
        <f t="shared" si="2"/>
        <v/>
      </c>
    </row>
    <row r="129" spans="1:4" ht="14.25" customHeight="1" x14ac:dyDescent="0.4">
      <c r="A129" s="30" t="s">
        <v>148</v>
      </c>
      <c r="B129" s="39"/>
      <c r="C129" s="40">
        <v>15</v>
      </c>
      <c r="D129" s="9" t="str">
        <f t="shared" si="2"/>
        <v/>
      </c>
    </row>
    <row r="130" spans="1:4" ht="14.25" customHeight="1" x14ac:dyDescent="0.4">
      <c r="A130" s="30" t="s">
        <v>149</v>
      </c>
      <c r="B130" s="39"/>
      <c r="C130" s="38">
        <v>14</v>
      </c>
      <c r="D130" s="9" t="str">
        <f t="shared" si="2"/>
        <v/>
      </c>
    </row>
    <row r="131" spans="1:4" ht="14.25" customHeight="1" x14ac:dyDescent="0.4">
      <c r="A131" s="30" t="s">
        <v>150</v>
      </c>
      <c r="B131" s="39"/>
      <c r="C131" s="40">
        <v>14</v>
      </c>
      <c r="D131" s="9" t="str">
        <f t="shared" si="2"/>
        <v/>
      </c>
    </row>
    <row r="132" spans="1:4" ht="14.25" customHeight="1" x14ac:dyDescent="0.4">
      <c r="A132" s="30" t="s">
        <v>176</v>
      </c>
      <c r="B132" s="39"/>
      <c r="C132" s="38">
        <v>23</v>
      </c>
      <c r="D132" s="9" t="str">
        <f t="shared" si="2"/>
        <v/>
      </c>
    </row>
    <row r="133" spans="1:4" ht="14.25" customHeight="1" x14ac:dyDescent="0.4">
      <c r="A133" s="30" t="s">
        <v>152</v>
      </c>
      <c r="B133" s="39"/>
      <c r="C133" s="40">
        <v>15</v>
      </c>
      <c r="D133" s="9" t="str">
        <f t="shared" si="2"/>
        <v/>
      </c>
    </row>
    <row r="134" spans="1:4" ht="14.25" customHeight="1" x14ac:dyDescent="0.4">
      <c r="A134" s="30" t="s">
        <v>153</v>
      </c>
      <c r="B134" s="39"/>
      <c r="C134" s="38">
        <v>13</v>
      </c>
      <c r="D134" s="9" t="str">
        <f t="shared" si="2"/>
        <v/>
      </c>
    </row>
    <row r="135" spans="1:4" ht="14.25" customHeight="1" x14ac:dyDescent="0.4">
      <c r="A135" s="30" t="s">
        <v>154</v>
      </c>
      <c r="B135" s="39"/>
      <c r="C135" s="40">
        <v>15</v>
      </c>
      <c r="D135" s="9" t="str">
        <f t="shared" si="2"/>
        <v/>
      </c>
    </row>
    <row r="136" spans="1:4" ht="14.25" customHeight="1" x14ac:dyDescent="0.4">
      <c r="A136" s="30" t="s">
        <v>155</v>
      </c>
      <c r="B136" s="39"/>
      <c r="C136" s="38">
        <v>35</v>
      </c>
      <c r="D136" s="9" t="str">
        <f t="shared" si="2"/>
        <v/>
      </c>
    </row>
    <row r="137" spans="1:4" ht="14.25" customHeight="1" x14ac:dyDescent="0.4">
      <c r="A137" s="31" t="s">
        <v>156</v>
      </c>
      <c r="B137" s="39"/>
      <c r="C137" s="40">
        <v>5</v>
      </c>
      <c r="D137" s="9" t="str">
        <f>IF($B137="","",IF($B137=C137,"◎","×"))</f>
        <v/>
      </c>
    </row>
    <row r="138" spans="1:4" ht="14.25" customHeight="1" x14ac:dyDescent="0.4">
      <c r="A138" s="31" t="s">
        <v>157</v>
      </c>
      <c r="B138" s="39"/>
      <c r="C138" s="38">
        <v>5</v>
      </c>
      <c r="D138" s="9" t="str">
        <f t="shared" ref="D138:D155" si="3">IF($B138="","",IF($B138=C138,"◎","×"))</f>
        <v/>
      </c>
    </row>
    <row r="139" spans="1:4" ht="14.25" customHeight="1" x14ac:dyDescent="0.4">
      <c r="A139" s="31" t="s">
        <v>158</v>
      </c>
      <c r="B139" s="39"/>
      <c r="C139" s="40">
        <v>3</v>
      </c>
      <c r="D139" s="9" t="str">
        <f t="shared" si="3"/>
        <v/>
      </c>
    </row>
    <row r="140" spans="1:4" ht="14.25" customHeight="1" x14ac:dyDescent="0.4">
      <c r="A140" s="31" t="s">
        <v>159</v>
      </c>
      <c r="B140" s="39"/>
      <c r="C140" s="38">
        <v>4</v>
      </c>
      <c r="D140" s="9" t="str">
        <f t="shared" si="3"/>
        <v/>
      </c>
    </row>
    <row r="141" spans="1:4" ht="14.25" customHeight="1" x14ac:dyDescent="0.4">
      <c r="A141" s="31" t="s">
        <v>160</v>
      </c>
      <c r="B141" s="39"/>
      <c r="C141" s="40">
        <v>3</v>
      </c>
      <c r="D141" s="9" t="str">
        <f t="shared" si="3"/>
        <v/>
      </c>
    </row>
    <row r="142" spans="1:4" ht="14.25" customHeight="1" x14ac:dyDescent="0.4">
      <c r="A142" s="31" t="s">
        <v>161</v>
      </c>
      <c r="B142" s="39"/>
      <c r="C142" s="38">
        <v>5</v>
      </c>
      <c r="D142" s="9" t="str">
        <f t="shared" si="3"/>
        <v/>
      </c>
    </row>
    <row r="143" spans="1:4" ht="14.25" customHeight="1" x14ac:dyDescent="0.4">
      <c r="A143" s="31" t="s">
        <v>162</v>
      </c>
      <c r="B143" s="39"/>
      <c r="C143" s="40">
        <v>4</v>
      </c>
      <c r="D143" s="9" t="str">
        <f t="shared" si="3"/>
        <v/>
      </c>
    </row>
    <row r="144" spans="1:4" ht="14.25" customHeight="1" x14ac:dyDescent="0.4">
      <c r="A144" s="31" t="s">
        <v>163</v>
      </c>
      <c r="B144" s="39"/>
      <c r="C144" s="38">
        <v>5</v>
      </c>
      <c r="D144" s="9" t="str">
        <f t="shared" si="3"/>
        <v/>
      </c>
    </row>
    <row r="145" spans="1:4" ht="14.25" customHeight="1" x14ac:dyDescent="0.4">
      <c r="A145" s="31" t="s">
        <v>164</v>
      </c>
      <c r="B145" s="39"/>
      <c r="C145" s="40">
        <v>4</v>
      </c>
      <c r="D145" s="9" t="str">
        <f t="shared" si="3"/>
        <v/>
      </c>
    </row>
    <row r="146" spans="1:4" ht="14.25" customHeight="1" x14ac:dyDescent="0.4">
      <c r="A146" s="31" t="s">
        <v>165</v>
      </c>
      <c r="B146" s="39"/>
      <c r="C146" s="38">
        <v>2</v>
      </c>
      <c r="D146" s="9" t="str">
        <f t="shared" si="3"/>
        <v/>
      </c>
    </row>
    <row r="147" spans="1:4" ht="14.25" customHeight="1" x14ac:dyDescent="0.4">
      <c r="A147" s="31" t="s">
        <v>166</v>
      </c>
      <c r="B147" s="39"/>
      <c r="C147" s="40">
        <v>4</v>
      </c>
      <c r="D147" s="9" t="str">
        <f t="shared" si="3"/>
        <v/>
      </c>
    </row>
    <row r="148" spans="1:4" ht="14.25" customHeight="1" x14ac:dyDescent="0.4">
      <c r="A148" s="31" t="s">
        <v>167</v>
      </c>
      <c r="B148" s="39"/>
      <c r="C148" s="38">
        <v>4</v>
      </c>
      <c r="D148" s="9" t="str">
        <f t="shared" si="3"/>
        <v/>
      </c>
    </row>
    <row r="149" spans="1:4" ht="14.25" customHeight="1" x14ac:dyDescent="0.4">
      <c r="A149" s="31" t="s">
        <v>168</v>
      </c>
      <c r="B149" s="39"/>
      <c r="C149" s="40">
        <v>2</v>
      </c>
      <c r="D149" s="9" t="str">
        <f t="shared" si="3"/>
        <v/>
      </c>
    </row>
    <row r="150" spans="1:4" ht="14.25" customHeight="1" x14ac:dyDescent="0.4">
      <c r="A150" s="31" t="s">
        <v>169</v>
      </c>
      <c r="B150" s="39"/>
      <c r="C150" s="38">
        <v>2</v>
      </c>
      <c r="D150" s="9" t="str">
        <f t="shared" si="3"/>
        <v/>
      </c>
    </row>
    <row r="151" spans="1:4" ht="14.25" customHeight="1" x14ac:dyDescent="0.4">
      <c r="A151" s="31" t="s">
        <v>170</v>
      </c>
      <c r="B151" s="39"/>
      <c r="C151" s="40">
        <v>4</v>
      </c>
      <c r="D151" s="9" t="str">
        <f t="shared" si="3"/>
        <v/>
      </c>
    </row>
    <row r="152" spans="1:4" ht="14.25" customHeight="1" x14ac:dyDescent="0.4">
      <c r="A152" s="31" t="s">
        <v>171</v>
      </c>
      <c r="B152" s="39"/>
      <c r="C152" s="38">
        <v>2</v>
      </c>
      <c r="D152" s="9" t="str">
        <f t="shared" si="3"/>
        <v/>
      </c>
    </row>
    <row r="153" spans="1:4" ht="14.25" customHeight="1" x14ac:dyDescent="0.4">
      <c r="A153" s="32" t="s">
        <v>172</v>
      </c>
      <c r="B153" s="39"/>
      <c r="C153" s="40">
        <v>14</v>
      </c>
      <c r="D153" s="9" t="str">
        <f t="shared" si="3"/>
        <v/>
      </c>
    </row>
    <row r="154" spans="1:4" ht="14.25" customHeight="1" x14ac:dyDescent="0.4">
      <c r="A154" s="32" t="s">
        <v>173</v>
      </c>
      <c r="B154" s="39"/>
      <c r="C154" s="38">
        <v>34</v>
      </c>
      <c r="D154" s="9" t="str">
        <f t="shared" si="3"/>
        <v/>
      </c>
    </row>
    <row r="155" spans="1:4" ht="14.25" customHeight="1" thickBot="1" x14ac:dyDescent="0.45">
      <c r="A155" s="41" t="s">
        <v>174</v>
      </c>
      <c r="B155" s="42"/>
      <c r="C155" s="43">
        <v>13</v>
      </c>
      <c r="D155" s="44" t="str">
        <f t="shared" si="3"/>
        <v/>
      </c>
    </row>
    <row r="156" spans="1:4" x14ac:dyDescent="0.4">
      <c r="A156" s="45"/>
    </row>
    <row r="159" spans="1:4" x14ac:dyDescent="0.4">
      <c r="B159" s="5"/>
    </row>
    <row r="160" spans="1:4" x14ac:dyDescent="0.4">
      <c r="B160" s="47"/>
    </row>
    <row r="161" spans="2:2" x14ac:dyDescent="0.4">
      <c r="B161" s="5"/>
    </row>
    <row r="162" spans="2:2" x14ac:dyDescent="0.4">
      <c r="B162" s="47"/>
    </row>
    <row r="163" spans="2:2" x14ac:dyDescent="0.4">
      <c r="B163" s="5"/>
    </row>
    <row r="164" spans="2:2" x14ac:dyDescent="0.4">
      <c r="B164" s="47"/>
    </row>
    <row r="165" spans="2:2" x14ac:dyDescent="0.4">
      <c r="B165" s="48"/>
    </row>
    <row r="166" spans="2:2" x14ac:dyDescent="0.4">
      <c r="B166" s="49"/>
    </row>
  </sheetData>
  <sheetProtection sheet="1" objects="1" scenarios="1" selectLockedCells="1"/>
  <mergeCells count="17">
    <mergeCell ref="G17:G18"/>
    <mergeCell ref="H17:H18"/>
    <mergeCell ref="G19:G20"/>
    <mergeCell ref="H19:H20"/>
    <mergeCell ref="G11:G12"/>
    <mergeCell ref="H11:H12"/>
    <mergeCell ref="G13:G14"/>
    <mergeCell ref="H13:H14"/>
    <mergeCell ref="G15:G16"/>
    <mergeCell ref="H15:H16"/>
    <mergeCell ref="G9:G10"/>
    <mergeCell ref="H9:H10"/>
    <mergeCell ref="G3:H4"/>
    <mergeCell ref="G5:G6"/>
    <mergeCell ref="H5:H6"/>
    <mergeCell ref="G7:G8"/>
    <mergeCell ref="H7:H8"/>
  </mergeCells>
  <phoneticPr fontId="3"/>
  <conditionalFormatting sqref="B2:B78">
    <cfRule type="expression" dxfId="43" priority="7">
      <formula>MOD(ROW(),2)=0</formula>
    </cfRule>
  </conditionalFormatting>
  <conditionalFormatting sqref="B79:B155">
    <cfRule type="expression" dxfId="42" priority="6">
      <formula>MOD(ROW(),2)=0</formula>
    </cfRule>
  </conditionalFormatting>
  <conditionalFormatting sqref="C2:D155">
    <cfRule type="containsText" dxfId="41" priority="3" operator="containsText" text="◎">
      <formula>NOT(ISERROR(SEARCH("◎",C2)))</formula>
    </cfRule>
  </conditionalFormatting>
  <conditionalFormatting sqref="C2:D155">
    <cfRule type="containsText" dxfId="40" priority="4" operator="containsText" text="○">
      <formula>NOT(ISERROR(SEARCH("○",C2)))</formula>
    </cfRule>
    <cfRule type="containsText" dxfId="39" priority="5" operator="containsText" text="×">
      <formula>NOT(ISERROR(SEARCH("×",C2)))</formula>
    </cfRule>
  </conditionalFormatting>
  <conditionalFormatting sqref="G3:H4">
    <cfRule type="containsText" dxfId="38" priority="1" operator="containsText" text="あとちょっと">
      <formula>NOT(ISERROR(SEARCH("あとちょっと",G3)))</formula>
    </cfRule>
    <cfRule type="containsText" dxfId="37" priority="2" operator="containsText" text="合　格">
      <formula>NOT(ISERROR(SEARCH("合　格",G3)))</formula>
    </cfRule>
  </conditionalFormatting>
  <dataValidations count="3">
    <dataValidation type="list" imeMode="halfAlpha" allowBlank="1" showInputMessage="1" showErrorMessage="1" error="入力例：12 13 14 15 23 24 25 34 35 45" sqref="B153:B155 B48:B59 B127:B136 B77:B78 B76" xr:uid="{E9832BE1-4D56-4819-8488-0ABFF29063D9}">
      <formula1>$J$7:$J$16</formula1>
    </dataValidation>
    <dataValidation type="list" imeMode="halfAlpha" allowBlank="1" showInputMessage="1" showErrorMessage="1" error="入力例：1 2 3 4 5" sqref="B2:B9" xr:uid="{68111715-1443-4839-9C49-6D0D3E3EE32D}">
      <formula1>$J$2:$J$6</formula1>
    </dataValidation>
    <dataValidation type="list" imeMode="halfAlpha" allowBlank="1" showInputMessage="1" showErrorMessage="1" error="入力例：1 2 3 4 5" sqref="B137:B152 B60:B75 B79:B126 B10:B47" xr:uid="{4B768C72-8609-45AB-863F-CD2386595667}">
      <formula1>$J$2:$J$6</formula1>
    </dataValidation>
  </dataValidations>
  <printOptions horizontalCentered="1"/>
  <pageMargins left="0" right="0" top="0" bottom="0" header="0" footer="0"/>
  <pageSetup paperSize="9" scale="11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8AC14-D462-48BB-96F5-5574BCC2BD99}">
  <sheetPr>
    <tabColor rgb="FFFF0000"/>
  </sheetPr>
  <dimension ref="A1:O166"/>
  <sheetViews>
    <sheetView showGridLines="0"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8.75" x14ac:dyDescent="0.4"/>
  <cols>
    <col min="1" max="1" width="9.125" customWidth="1"/>
    <col min="2" max="2" width="10.25" style="46" customWidth="1"/>
    <col min="3" max="3" width="12.25" style="46" customWidth="1"/>
    <col min="4" max="4" width="6.625" style="46" customWidth="1"/>
    <col min="5" max="5" width="8.25" customWidth="1"/>
    <col min="6" max="6" width="2.5" customWidth="1"/>
    <col min="7" max="7" width="23.75" customWidth="1"/>
    <col min="8" max="8" width="15.625" customWidth="1"/>
    <col min="9" max="9" width="9" customWidth="1"/>
    <col min="10" max="10" width="17.5" hidden="1" customWidth="1"/>
    <col min="13" max="13" width="9" customWidth="1"/>
  </cols>
  <sheetData>
    <row r="1" spans="1:13" s="5" customFormat="1" ht="36.75" thickBot="1" x14ac:dyDescent="0.45">
      <c r="A1" s="1"/>
      <c r="B1" s="2" t="s">
        <v>0</v>
      </c>
      <c r="C1" s="3" t="s">
        <v>1</v>
      </c>
      <c r="D1" s="4" t="s">
        <v>2</v>
      </c>
    </row>
    <row r="2" spans="1:13" ht="14.25" customHeight="1" thickBot="1" x14ac:dyDescent="0.55000000000000004">
      <c r="A2" s="6" t="s">
        <v>3</v>
      </c>
      <c r="B2" s="7"/>
      <c r="C2" s="8">
        <v>4</v>
      </c>
      <c r="D2" s="9" t="str">
        <f t="shared" ref="D2:D59" si="0">IF($B2="","",IF($B2=C2,"○","×"))</f>
        <v/>
      </c>
      <c r="E2" s="10"/>
      <c r="F2" s="10"/>
      <c r="G2" s="11"/>
      <c r="H2" s="11"/>
      <c r="J2" s="12">
        <v>1</v>
      </c>
    </row>
    <row r="3" spans="1:13" ht="14.25" customHeight="1" x14ac:dyDescent="0.5">
      <c r="A3" s="13" t="s">
        <v>4</v>
      </c>
      <c r="B3" s="14"/>
      <c r="C3" s="15">
        <v>4</v>
      </c>
      <c r="D3" s="9" t="str">
        <f t="shared" si="0"/>
        <v/>
      </c>
      <c r="E3" s="16"/>
      <c r="F3" s="16"/>
      <c r="G3" s="55" t="str">
        <f>IF(H5="","",IF(H5&lt;138,"あとちょっと",IF(H5&gt;=138,"合　格")))</f>
        <v/>
      </c>
      <c r="H3" s="56"/>
      <c r="J3" s="12">
        <v>2</v>
      </c>
      <c r="K3" s="12">
        <v>12</v>
      </c>
    </row>
    <row r="4" spans="1:13" ht="14.25" customHeight="1" thickBot="1" x14ac:dyDescent="0.45">
      <c r="A4" s="13" t="s">
        <v>5</v>
      </c>
      <c r="B4" s="7"/>
      <c r="C4" s="8">
        <v>2</v>
      </c>
      <c r="D4" s="9" t="str">
        <f t="shared" si="0"/>
        <v/>
      </c>
      <c r="E4" s="17"/>
      <c r="F4" s="17"/>
      <c r="G4" s="57"/>
      <c r="H4" s="58"/>
      <c r="J4" s="12">
        <v>3</v>
      </c>
      <c r="K4" s="12">
        <v>13</v>
      </c>
    </row>
    <row r="5" spans="1:13" ht="14.25" customHeight="1" x14ac:dyDescent="0.4">
      <c r="A5" s="13" t="s">
        <v>6</v>
      </c>
      <c r="B5" s="14"/>
      <c r="C5" s="15">
        <v>1</v>
      </c>
      <c r="D5" s="9" t="str">
        <f t="shared" si="0"/>
        <v/>
      </c>
      <c r="E5" s="17"/>
      <c r="F5" s="17"/>
      <c r="G5" s="59" t="s">
        <v>7</v>
      </c>
      <c r="H5" s="61" t="str">
        <f>IF(OR(H9="",H13=""),"",H9*1+H13*3)</f>
        <v/>
      </c>
      <c r="J5" s="12">
        <v>4</v>
      </c>
      <c r="K5" s="12">
        <v>14</v>
      </c>
    </row>
    <row r="6" spans="1:13" ht="14.25" customHeight="1" thickBot="1" x14ac:dyDescent="0.45">
      <c r="A6" s="13" t="s">
        <v>8</v>
      </c>
      <c r="B6" s="7"/>
      <c r="C6" s="8">
        <v>2</v>
      </c>
      <c r="D6" s="9" t="str">
        <f t="shared" si="0"/>
        <v/>
      </c>
      <c r="E6" s="18"/>
      <c r="F6" s="18"/>
      <c r="G6" s="60"/>
      <c r="H6" s="62"/>
      <c r="J6" s="12">
        <v>5</v>
      </c>
      <c r="K6" s="12">
        <v>15</v>
      </c>
    </row>
    <row r="7" spans="1:13" ht="14.25" customHeight="1" x14ac:dyDescent="0.4">
      <c r="A7" s="13" t="s">
        <v>9</v>
      </c>
      <c r="B7" s="14"/>
      <c r="C7" s="15">
        <v>5</v>
      </c>
      <c r="D7" s="9" t="str">
        <f t="shared" si="0"/>
        <v/>
      </c>
      <c r="E7" s="18"/>
      <c r="F7" s="18"/>
      <c r="G7" s="59" t="s">
        <v>10</v>
      </c>
      <c r="H7" s="63" t="str">
        <f>IF(H5="","",H5/230)</f>
        <v/>
      </c>
      <c r="J7" s="12">
        <v>12</v>
      </c>
      <c r="K7" s="12">
        <v>23</v>
      </c>
    </row>
    <row r="8" spans="1:13" ht="14.25" customHeight="1" thickBot="1" x14ac:dyDescent="0.45">
      <c r="A8" s="13" t="s">
        <v>11</v>
      </c>
      <c r="B8" s="7"/>
      <c r="C8" s="8">
        <v>2</v>
      </c>
      <c r="D8" s="9" t="str">
        <f t="shared" si="0"/>
        <v/>
      </c>
      <c r="E8" s="18"/>
      <c r="F8" s="18"/>
      <c r="G8" s="60"/>
      <c r="H8" s="64"/>
      <c r="J8" s="12">
        <v>13</v>
      </c>
      <c r="K8" s="12">
        <v>24</v>
      </c>
    </row>
    <row r="9" spans="1:13" ht="14.25" customHeight="1" x14ac:dyDescent="0.4">
      <c r="A9" s="13" t="s">
        <v>12</v>
      </c>
      <c r="B9" s="14"/>
      <c r="C9" s="15">
        <v>4</v>
      </c>
      <c r="D9" s="9" t="str">
        <f t="shared" si="0"/>
        <v/>
      </c>
      <c r="E9" s="18"/>
      <c r="F9" s="18"/>
      <c r="G9" s="51" t="s">
        <v>13</v>
      </c>
      <c r="H9" s="53" t="str">
        <f>IF(COUNTIF(D2:D155,""),"",COUNTIF(D2:D155,"○"))</f>
        <v/>
      </c>
      <c r="J9" s="12">
        <v>14</v>
      </c>
      <c r="K9" s="12">
        <v>25</v>
      </c>
    </row>
    <row r="10" spans="1:13" ht="14.25" customHeight="1" thickBot="1" x14ac:dyDescent="0.45">
      <c r="A10" s="13" t="s">
        <v>14</v>
      </c>
      <c r="B10" s="7"/>
      <c r="C10" s="8">
        <v>3</v>
      </c>
      <c r="D10" s="9" t="str">
        <f t="shared" si="0"/>
        <v/>
      </c>
      <c r="G10" s="52"/>
      <c r="H10" s="54"/>
      <c r="J10" s="12">
        <v>15</v>
      </c>
      <c r="M10" s="12">
        <v>34</v>
      </c>
    </row>
    <row r="11" spans="1:13" ht="14.25" customHeight="1" x14ac:dyDescent="0.4">
      <c r="A11" s="13" t="s">
        <v>15</v>
      </c>
      <c r="B11" s="14"/>
      <c r="C11" s="15">
        <v>3</v>
      </c>
      <c r="D11" s="9" t="str">
        <f t="shared" si="0"/>
        <v/>
      </c>
      <c r="G11" s="71" t="s">
        <v>16</v>
      </c>
      <c r="H11" s="73" t="str">
        <f>IF(H9="","",H9/116)</f>
        <v/>
      </c>
      <c r="J11" s="12">
        <v>23</v>
      </c>
    </row>
    <row r="12" spans="1:13" ht="14.25" customHeight="1" thickBot="1" x14ac:dyDescent="0.45">
      <c r="A12" s="13" t="s">
        <v>17</v>
      </c>
      <c r="B12" s="7"/>
      <c r="C12" s="8">
        <v>2</v>
      </c>
      <c r="D12" s="9" t="str">
        <f t="shared" si="0"/>
        <v/>
      </c>
      <c r="G12" s="72"/>
      <c r="H12" s="74"/>
      <c r="J12" s="12">
        <v>24</v>
      </c>
    </row>
    <row r="13" spans="1:13" ht="14.25" customHeight="1" x14ac:dyDescent="0.4">
      <c r="A13" s="13" t="s">
        <v>18</v>
      </c>
      <c r="B13" s="14"/>
      <c r="C13" s="15">
        <v>5</v>
      </c>
      <c r="D13" s="9" t="str">
        <f t="shared" si="0"/>
        <v/>
      </c>
      <c r="G13" s="75" t="s">
        <v>19</v>
      </c>
      <c r="H13" s="77" t="str">
        <f>IF(COUNTIF(D2:D155,""),"",COUNTIF(D2:D155,"◎"))</f>
        <v/>
      </c>
      <c r="J13" s="12">
        <v>25</v>
      </c>
    </row>
    <row r="14" spans="1:13" ht="14.25" customHeight="1" thickBot="1" x14ac:dyDescent="0.45">
      <c r="A14" s="13" t="s">
        <v>20</v>
      </c>
      <c r="B14" s="7"/>
      <c r="C14" s="8">
        <v>5</v>
      </c>
      <c r="D14" s="9" t="str">
        <f t="shared" si="0"/>
        <v/>
      </c>
      <c r="G14" s="76"/>
      <c r="H14" s="78"/>
      <c r="J14" s="12">
        <v>34</v>
      </c>
    </row>
    <row r="15" spans="1:13" ht="14.25" customHeight="1" x14ac:dyDescent="0.4">
      <c r="A15" s="13" t="s">
        <v>21</v>
      </c>
      <c r="B15" s="14"/>
      <c r="C15" s="15">
        <v>3</v>
      </c>
      <c r="D15" s="9" t="str">
        <f t="shared" si="0"/>
        <v/>
      </c>
      <c r="G15" s="75" t="s">
        <v>22</v>
      </c>
      <c r="H15" s="79" t="str">
        <f>IF(H13="","",H13/38)</f>
        <v/>
      </c>
      <c r="J15" s="12">
        <v>35</v>
      </c>
    </row>
    <row r="16" spans="1:13" ht="14.25" customHeight="1" thickBot="1" x14ac:dyDescent="0.45">
      <c r="A16" s="13" t="s">
        <v>23</v>
      </c>
      <c r="B16" s="7"/>
      <c r="C16" s="8">
        <v>4</v>
      </c>
      <c r="D16" s="9" t="str">
        <f t="shared" si="0"/>
        <v/>
      </c>
      <c r="G16" s="76"/>
      <c r="H16" s="80"/>
      <c r="J16" s="12">
        <v>45</v>
      </c>
    </row>
    <row r="17" spans="1:15" ht="14.25" customHeight="1" x14ac:dyDescent="0.4">
      <c r="A17" s="13" t="s">
        <v>24</v>
      </c>
      <c r="B17" s="14"/>
      <c r="C17" s="15">
        <v>3</v>
      </c>
      <c r="D17" s="9" t="str">
        <f t="shared" si="0"/>
        <v/>
      </c>
      <c r="G17" s="65" t="s">
        <v>25</v>
      </c>
      <c r="H17" s="67" t="str">
        <f>IF(COUNTIF(D2:D155,""),"",COUNTIF(D2:D155,"○")+COUNTIF(D2:D155,"◎"))</f>
        <v/>
      </c>
    </row>
    <row r="18" spans="1:15" ht="14.25" customHeight="1" thickBot="1" x14ac:dyDescent="0.45">
      <c r="A18" s="13" t="s">
        <v>26</v>
      </c>
      <c r="B18" s="7"/>
      <c r="C18" s="8">
        <v>4</v>
      </c>
      <c r="D18" s="9" t="str">
        <f t="shared" si="0"/>
        <v/>
      </c>
      <c r="G18" s="66"/>
      <c r="H18" s="68"/>
    </row>
    <row r="19" spans="1:15" ht="14.25" customHeight="1" x14ac:dyDescent="0.4">
      <c r="A19" s="13" t="s">
        <v>27</v>
      </c>
      <c r="B19" s="14"/>
      <c r="C19" s="15">
        <v>3</v>
      </c>
      <c r="D19" s="9" t="str">
        <f t="shared" si="0"/>
        <v/>
      </c>
      <c r="G19" s="65" t="s">
        <v>28</v>
      </c>
      <c r="H19" s="69" t="str">
        <f>IF(H17="","",H17/154)</f>
        <v/>
      </c>
    </row>
    <row r="20" spans="1:15" ht="14.25" customHeight="1" thickBot="1" x14ac:dyDescent="0.45">
      <c r="A20" s="13" t="s">
        <v>29</v>
      </c>
      <c r="B20" s="7"/>
      <c r="C20" s="8">
        <v>3</v>
      </c>
      <c r="D20" s="9" t="str">
        <f t="shared" si="0"/>
        <v/>
      </c>
      <c r="G20" s="66"/>
      <c r="H20" s="70"/>
    </row>
    <row r="21" spans="1:15" ht="14.25" customHeight="1" x14ac:dyDescent="0.4">
      <c r="A21" s="13" t="s">
        <v>177</v>
      </c>
      <c r="B21" s="14"/>
      <c r="C21" s="15">
        <v>4</v>
      </c>
      <c r="D21" s="9" t="str">
        <f t="shared" si="0"/>
        <v/>
      </c>
      <c r="G21" s="19" t="s">
        <v>32</v>
      </c>
    </row>
    <row r="22" spans="1:15" ht="14.25" customHeight="1" x14ac:dyDescent="0.4">
      <c r="A22" s="13" t="s">
        <v>33</v>
      </c>
      <c r="B22" s="7"/>
      <c r="C22" s="8">
        <v>5</v>
      </c>
      <c r="D22" s="9" t="str">
        <f t="shared" si="0"/>
        <v/>
      </c>
    </row>
    <row r="23" spans="1:15" ht="14.25" customHeight="1" thickBot="1" x14ac:dyDescent="0.45">
      <c r="A23" s="13" t="s">
        <v>34</v>
      </c>
      <c r="B23" s="14"/>
      <c r="C23" s="15">
        <v>2</v>
      </c>
      <c r="D23" s="9" t="str">
        <f t="shared" si="0"/>
        <v/>
      </c>
    </row>
    <row r="24" spans="1:15" ht="14.25" customHeight="1" x14ac:dyDescent="0.4">
      <c r="A24" s="13" t="s">
        <v>35</v>
      </c>
      <c r="B24" s="7"/>
      <c r="C24" s="8">
        <v>5</v>
      </c>
      <c r="D24" s="9" t="str">
        <f t="shared" si="0"/>
        <v/>
      </c>
      <c r="F24" s="20"/>
      <c r="G24" s="21"/>
      <c r="H24" s="21"/>
      <c r="I24" s="21"/>
      <c r="J24" s="21"/>
      <c r="K24" s="21"/>
      <c r="L24" s="21"/>
      <c r="M24" s="21"/>
      <c r="N24" s="21"/>
      <c r="O24" s="22"/>
    </row>
    <row r="25" spans="1:15" ht="14.25" customHeight="1" x14ac:dyDescent="0.4">
      <c r="A25" s="13" t="s">
        <v>36</v>
      </c>
      <c r="B25" s="14"/>
      <c r="C25" s="15">
        <v>5</v>
      </c>
      <c r="D25" s="9" t="str">
        <f t="shared" si="0"/>
        <v/>
      </c>
      <c r="F25" s="23"/>
      <c r="G25" s="24" t="s">
        <v>37</v>
      </c>
      <c r="H25" s="24"/>
      <c r="I25" s="24"/>
      <c r="J25" s="24"/>
      <c r="K25" s="24"/>
      <c r="L25" s="24"/>
      <c r="M25" s="24"/>
      <c r="N25" s="24"/>
      <c r="O25" s="25"/>
    </row>
    <row r="26" spans="1:15" ht="14.25" customHeight="1" x14ac:dyDescent="0.4">
      <c r="A26" s="13" t="s">
        <v>38</v>
      </c>
      <c r="B26" s="7"/>
      <c r="C26" s="8">
        <v>4</v>
      </c>
      <c r="D26" s="9" t="str">
        <f t="shared" si="0"/>
        <v/>
      </c>
      <c r="F26" s="23"/>
      <c r="G26" s="24" t="s">
        <v>39</v>
      </c>
      <c r="H26" s="24"/>
      <c r="I26" s="24"/>
      <c r="J26" s="24"/>
      <c r="K26" s="24"/>
      <c r="L26" s="24"/>
      <c r="M26" s="24"/>
      <c r="N26" s="24"/>
      <c r="O26" s="25"/>
    </row>
    <row r="27" spans="1:15" ht="14.25" customHeight="1" x14ac:dyDescent="0.4">
      <c r="A27" s="13" t="s">
        <v>40</v>
      </c>
      <c r="B27" s="14"/>
      <c r="C27" s="15">
        <v>1</v>
      </c>
      <c r="D27" s="9" t="str">
        <f t="shared" si="0"/>
        <v/>
      </c>
      <c r="F27" s="23"/>
      <c r="G27" s="24" t="s">
        <v>41</v>
      </c>
      <c r="H27" s="24"/>
      <c r="I27" s="24"/>
      <c r="J27" s="24"/>
      <c r="K27" s="24"/>
      <c r="L27" s="24"/>
      <c r="M27" s="24"/>
      <c r="N27" s="24"/>
      <c r="O27" s="25"/>
    </row>
    <row r="28" spans="1:15" ht="14.25" customHeight="1" x14ac:dyDescent="0.4">
      <c r="A28" s="13" t="s">
        <v>42</v>
      </c>
      <c r="B28" s="7"/>
      <c r="C28" s="8">
        <v>5</v>
      </c>
      <c r="D28" s="9" t="str">
        <f t="shared" si="0"/>
        <v/>
      </c>
      <c r="F28" s="23"/>
      <c r="G28" s="24" t="s">
        <v>43</v>
      </c>
      <c r="H28" s="24"/>
      <c r="I28" s="24"/>
      <c r="J28" s="24"/>
      <c r="K28" s="24"/>
      <c r="L28" s="24"/>
      <c r="M28" s="24"/>
      <c r="N28" s="24"/>
      <c r="O28" s="25"/>
    </row>
    <row r="29" spans="1:15" ht="14.25" customHeight="1" x14ac:dyDescent="0.4">
      <c r="A29" s="13" t="s">
        <v>178</v>
      </c>
      <c r="B29" s="14"/>
      <c r="C29" s="15">
        <v>5</v>
      </c>
      <c r="D29" s="9" t="str">
        <f t="shared" si="0"/>
        <v/>
      </c>
      <c r="F29" s="23"/>
      <c r="G29" s="24" t="s">
        <v>45</v>
      </c>
      <c r="H29" s="24"/>
      <c r="I29" s="24"/>
      <c r="J29" s="24"/>
      <c r="K29" s="24"/>
      <c r="L29" s="24"/>
      <c r="M29" s="24"/>
      <c r="N29" s="24"/>
      <c r="O29" s="25"/>
    </row>
    <row r="30" spans="1:15" ht="14.25" customHeight="1" x14ac:dyDescent="0.4">
      <c r="A30" s="13" t="s">
        <v>46</v>
      </c>
      <c r="B30" s="7"/>
      <c r="C30" s="8">
        <v>5</v>
      </c>
      <c r="D30" s="9" t="str">
        <f t="shared" si="0"/>
        <v/>
      </c>
      <c r="F30" s="23"/>
      <c r="G30" s="24" t="s">
        <v>47</v>
      </c>
      <c r="H30" s="24"/>
      <c r="I30" s="24"/>
      <c r="J30" s="24"/>
      <c r="K30" s="24"/>
      <c r="L30" s="24"/>
      <c r="M30" s="24"/>
      <c r="N30" s="24"/>
      <c r="O30" s="25"/>
    </row>
    <row r="31" spans="1:15" ht="14.25" customHeight="1" x14ac:dyDescent="0.4">
      <c r="A31" s="13" t="s">
        <v>48</v>
      </c>
      <c r="B31" s="14"/>
      <c r="C31" s="15">
        <v>1</v>
      </c>
      <c r="D31" s="9" t="str">
        <f t="shared" si="0"/>
        <v/>
      </c>
      <c r="F31" s="23"/>
      <c r="G31" s="24" t="s">
        <v>49</v>
      </c>
      <c r="H31" s="24"/>
      <c r="I31" s="24"/>
      <c r="J31" s="24"/>
      <c r="K31" s="24"/>
      <c r="L31" s="24"/>
      <c r="M31" s="24"/>
      <c r="N31" s="24"/>
      <c r="O31" s="25"/>
    </row>
    <row r="32" spans="1:15" ht="14.25" customHeight="1" thickBot="1" x14ac:dyDescent="0.45">
      <c r="A32" s="13" t="s">
        <v>50</v>
      </c>
      <c r="B32" s="7"/>
      <c r="C32" s="8">
        <v>4</v>
      </c>
      <c r="D32" s="9" t="str">
        <f t="shared" si="0"/>
        <v/>
      </c>
      <c r="F32" s="26"/>
      <c r="G32" s="27"/>
      <c r="H32" s="27"/>
      <c r="I32" s="27"/>
      <c r="J32" s="27"/>
      <c r="K32" s="27"/>
      <c r="L32" s="27"/>
      <c r="M32" s="27"/>
      <c r="N32" s="27"/>
      <c r="O32" s="28"/>
    </row>
    <row r="33" spans="1:10" ht="14.25" customHeight="1" x14ac:dyDescent="0.4">
      <c r="A33" s="13" t="s">
        <v>51</v>
      </c>
      <c r="B33" s="14"/>
      <c r="C33" s="15">
        <v>2</v>
      </c>
      <c r="D33" s="9" t="str">
        <f t="shared" si="0"/>
        <v/>
      </c>
    </row>
    <row r="34" spans="1:10" ht="14.25" customHeight="1" x14ac:dyDescent="0.4">
      <c r="A34" s="13" t="s">
        <v>52</v>
      </c>
      <c r="B34" s="7"/>
      <c r="C34" s="8">
        <v>2</v>
      </c>
      <c r="D34" s="9" t="str">
        <f t="shared" si="0"/>
        <v/>
      </c>
    </row>
    <row r="35" spans="1:10" ht="14.25" customHeight="1" x14ac:dyDescent="0.4">
      <c r="A35" s="13" t="s">
        <v>53</v>
      </c>
      <c r="B35" s="14"/>
      <c r="C35" s="15">
        <v>3</v>
      </c>
      <c r="D35" s="9" t="str">
        <f t="shared" si="0"/>
        <v/>
      </c>
    </row>
    <row r="36" spans="1:10" ht="14.25" customHeight="1" x14ac:dyDescent="0.4">
      <c r="A36" s="13" t="s">
        <v>54</v>
      </c>
      <c r="B36" s="14"/>
      <c r="C36" s="8">
        <v>2</v>
      </c>
      <c r="D36" s="9" t="str">
        <f t="shared" si="0"/>
        <v/>
      </c>
      <c r="E36" s="29"/>
      <c r="F36" s="29"/>
      <c r="G36" s="29"/>
      <c r="H36" s="29"/>
      <c r="I36" s="29"/>
      <c r="J36" s="29"/>
    </row>
    <row r="37" spans="1:10" ht="14.25" customHeight="1" x14ac:dyDescent="0.4">
      <c r="A37" s="13" t="s">
        <v>55</v>
      </c>
      <c r="B37" s="14"/>
      <c r="C37" s="15">
        <v>4</v>
      </c>
      <c r="D37" s="9" t="str">
        <f t="shared" si="0"/>
        <v/>
      </c>
      <c r="E37" s="29"/>
      <c r="F37" s="29"/>
      <c r="G37" s="29"/>
      <c r="H37" s="29"/>
      <c r="I37" s="29"/>
      <c r="J37" s="29"/>
    </row>
    <row r="38" spans="1:10" ht="14.25" customHeight="1" x14ac:dyDescent="0.4">
      <c r="A38" s="13" t="s">
        <v>56</v>
      </c>
      <c r="B38" s="14"/>
      <c r="C38" s="8">
        <v>1</v>
      </c>
      <c r="D38" s="9" t="str">
        <f t="shared" si="0"/>
        <v/>
      </c>
      <c r="E38" s="29"/>
      <c r="F38" s="29"/>
      <c r="G38" s="29"/>
      <c r="H38" s="29"/>
      <c r="I38" s="29"/>
      <c r="J38" s="29"/>
    </row>
    <row r="39" spans="1:10" ht="14.25" customHeight="1" x14ac:dyDescent="0.4">
      <c r="A39" s="13" t="s">
        <v>57</v>
      </c>
      <c r="B39" s="14"/>
      <c r="C39" s="15">
        <v>1</v>
      </c>
      <c r="D39" s="9" t="str">
        <f t="shared" si="0"/>
        <v/>
      </c>
      <c r="E39" s="29"/>
      <c r="F39" s="29"/>
      <c r="G39" s="29"/>
      <c r="H39" s="29"/>
      <c r="I39" s="29"/>
      <c r="J39" s="29"/>
    </row>
    <row r="40" spans="1:10" ht="14.25" customHeight="1" x14ac:dyDescent="0.4">
      <c r="A40" s="13" t="s">
        <v>58</v>
      </c>
      <c r="B40" s="14"/>
      <c r="C40" s="8">
        <v>3</v>
      </c>
      <c r="D40" s="9" t="str">
        <f t="shared" si="0"/>
        <v/>
      </c>
      <c r="E40" s="29"/>
      <c r="F40" s="29"/>
      <c r="G40" s="29"/>
      <c r="H40" s="29"/>
      <c r="I40" s="29"/>
      <c r="J40" s="29"/>
    </row>
    <row r="41" spans="1:10" ht="14.25" customHeight="1" x14ac:dyDescent="0.4">
      <c r="A41" s="13" t="s">
        <v>59</v>
      </c>
      <c r="B41" s="14"/>
      <c r="C41" s="15">
        <v>1</v>
      </c>
      <c r="D41" s="9" t="str">
        <f t="shared" si="0"/>
        <v/>
      </c>
      <c r="E41" s="29"/>
      <c r="F41" s="29"/>
      <c r="G41" s="29"/>
      <c r="H41" s="29"/>
      <c r="I41" s="29"/>
      <c r="J41" s="29"/>
    </row>
    <row r="42" spans="1:10" ht="14.25" customHeight="1" x14ac:dyDescent="0.4">
      <c r="A42" s="13" t="s">
        <v>60</v>
      </c>
      <c r="B42" s="14"/>
      <c r="C42" s="8">
        <v>1</v>
      </c>
      <c r="D42" s="9" t="str">
        <f t="shared" si="0"/>
        <v/>
      </c>
      <c r="E42" s="29"/>
      <c r="F42" s="29"/>
      <c r="G42" s="29"/>
      <c r="H42" s="29"/>
      <c r="I42" s="29"/>
      <c r="J42" s="29"/>
    </row>
    <row r="43" spans="1:10" ht="14.25" customHeight="1" x14ac:dyDescent="0.4">
      <c r="A43" s="13" t="s">
        <v>61</v>
      </c>
      <c r="B43" s="14"/>
      <c r="C43" s="15">
        <v>1</v>
      </c>
      <c r="D43" s="9" t="str">
        <f t="shared" si="0"/>
        <v/>
      </c>
    </row>
    <row r="44" spans="1:10" ht="14.25" customHeight="1" x14ac:dyDescent="0.4">
      <c r="A44" s="13" t="s">
        <v>62</v>
      </c>
      <c r="B44" s="14"/>
      <c r="C44" s="8">
        <v>4</v>
      </c>
      <c r="D44" s="9" t="str">
        <f t="shared" si="0"/>
        <v/>
      </c>
    </row>
    <row r="45" spans="1:10" ht="14.25" customHeight="1" x14ac:dyDescent="0.4">
      <c r="A45" s="13" t="s">
        <v>63</v>
      </c>
      <c r="B45" s="14"/>
      <c r="C45" s="15">
        <v>4</v>
      </c>
      <c r="D45" s="9" t="str">
        <f t="shared" si="0"/>
        <v/>
      </c>
    </row>
    <row r="46" spans="1:10" ht="14.25" customHeight="1" x14ac:dyDescent="0.4">
      <c r="A46" s="13" t="s">
        <v>64</v>
      </c>
      <c r="B46" s="14"/>
      <c r="C46" s="8">
        <v>4</v>
      </c>
      <c r="D46" s="9" t="str">
        <f t="shared" si="0"/>
        <v/>
      </c>
    </row>
    <row r="47" spans="1:10" ht="14.25" customHeight="1" x14ac:dyDescent="0.4">
      <c r="A47" s="13" t="s">
        <v>65</v>
      </c>
      <c r="B47" s="14"/>
      <c r="C47" s="15">
        <v>2</v>
      </c>
      <c r="D47" s="9" t="str">
        <f t="shared" si="0"/>
        <v/>
      </c>
    </row>
    <row r="48" spans="1:10" ht="14.25" customHeight="1" x14ac:dyDescent="0.4">
      <c r="A48" s="13" t="s">
        <v>66</v>
      </c>
      <c r="B48" s="14"/>
      <c r="C48" s="8">
        <v>2</v>
      </c>
      <c r="D48" s="9" t="str">
        <f t="shared" si="0"/>
        <v/>
      </c>
    </row>
    <row r="49" spans="1:4" ht="14.25" customHeight="1" x14ac:dyDescent="0.4">
      <c r="A49" s="13" t="s">
        <v>67</v>
      </c>
      <c r="B49" s="14"/>
      <c r="C49" s="15">
        <v>2</v>
      </c>
      <c r="D49" s="9" t="str">
        <f t="shared" si="0"/>
        <v/>
      </c>
    </row>
    <row r="50" spans="1:4" ht="14.25" customHeight="1" x14ac:dyDescent="0.4">
      <c r="A50" s="13" t="s">
        <v>68</v>
      </c>
      <c r="B50" s="14"/>
      <c r="C50" s="8">
        <v>4</v>
      </c>
      <c r="D50" s="9" t="str">
        <f t="shared" si="0"/>
        <v/>
      </c>
    </row>
    <row r="51" spans="1:4" ht="14.25" customHeight="1" x14ac:dyDescent="0.4">
      <c r="A51" s="30" t="s">
        <v>69</v>
      </c>
      <c r="B51" s="14"/>
      <c r="C51" s="15">
        <v>45</v>
      </c>
      <c r="D51" s="9" t="str">
        <f t="shared" si="0"/>
        <v/>
      </c>
    </row>
    <row r="52" spans="1:4" ht="14.25" customHeight="1" x14ac:dyDescent="0.4">
      <c r="A52" s="30" t="s">
        <v>70</v>
      </c>
      <c r="B52" s="14"/>
      <c r="C52" s="8">
        <v>45</v>
      </c>
      <c r="D52" s="9" t="str">
        <f t="shared" si="0"/>
        <v/>
      </c>
    </row>
    <row r="53" spans="1:4" ht="14.25" customHeight="1" x14ac:dyDescent="0.4">
      <c r="A53" s="30" t="s">
        <v>71</v>
      </c>
      <c r="B53" s="14"/>
      <c r="C53" s="15">
        <v>34</v>
      </c>
      <c r="D53" s="9" t="str">
        <f t="shared" si="0"/>
        <v/>
      </c>
    </row>
    <row r="54" spans="1:4" ht="14.25" customHeight="1" x14ac:dyDescent="0.4">
      <c r="A54" s="30" t="s">
        <v>72</v>
      </c>
      <c r="B54" s="14"/>
      <c r="C54" s="8">
        <v>24</v>
      </c>
      <c r="D54" s="9" t="str">
        <f t="shared" si="0"/>
        <v/>
      </c>
    </row>
    <row r="55" spans="1:4" ht="14.25" customHeight="1" x14ac:dyDescent="0.4">
      <c r="A55" s="30" t="s">
        <v>73</v>
      </c>
      <c r="B55" s="14"/>
      <c r="C55" s="15">
        <v>23</v>
      </c>
      <c r="D55" s="9" t="str">
        <f t="shared" si="0"/>
        <v/>
      </c>
    </row>
    <row r="56" spans="1:4" ht="14.25" customHeight="1" x14ac:dyDescent="0.4">
      <c r="A56" s="30" t="s">
        <v>74</v>
      </c>
      <c r="B56" s="14"/>
      <c r="C56" s="8">
        <v>24</v>
      </c>
      <c r="D56" s="9" t="str">
        <f t="shared" si="0"/>
        <v/>
      </c>
    </row>
    <row r="57" spans="1:4" ht="14.25" customHeight="1" x14ac:dyDescent="0.4">
      <c r="A57" s="30" t="s">
        <v>75</v>
      </c>
      <c r="B57" s="14"/>
      <c r="C57" s="15">
        <v>23</v>
      </c>
      <c r="D57" s="9" t="str">
        <f t="shared" si="0"/>
        <v/>
      </c>
    </row>
    <row r="58" spans="1:4" ht="14.25" customHeight="1" x14ac:dyDescent="0.4">
      <c r="A58" s="30" t="s">
        <v>76</v>
      </c>
      <c r="B58" s="14"/>
      <c r="C58" s="8">
        <v>13</v>
      </c>
      <c r="D58" s="9" t="str">
        <f t="shared" si="0"/>
        <v/>
      </c>
    </row>
    <row r="59" spans="1:4" ht="14.25" customHeight="1" x14ac:dyDescent="0.4">
      <c r="A59" s="30" t="s">
        <v>77</v>
      </c>
      <c r="B59" s="14"/>
      <c r="C59" s="15">
        <v>13</v>
      </c>
      <c r="D59" s="9" t="str">
        <f t="shared" si="0"/>
        <v/>
      </c>
    </row>
    <row r="60" spans="1:4" ht="14.25" customHeight="1" x14ac:dyDescent="0.4">
      <c r="A60" s="31" t="s">
        <v>79</v>
      </c>
      <c r="B60" s="14"/>
      <c r="C60" s="8">
        <v>4</v>
      </c>
      <c r="D60" s="9" t="str">
        <f>IF($B60="","",IF($B60=C60,"◎","×"))</f>
        <v/>
      </c>
    </row>
    <row r="61" spans="1:4" ht="14.25" customHeight="1" x14ac:dyDescent="0.4">
      <c r="A61" s="31" t="s">
        <v>80</v>
      </c>
      <c r="B61" s="14"/>
      <c r="C61" s="15">
        <v>4</v>
      </c>
      <c r="D61" s="9" t="str">
        <f t="shared" ref="D61:D78" si="1">IF($B61="","",IF($B61=C61,"◎","×"))</f>
        <v/>
      </c>
    </row>
    <row r="62" spans="1:4" ht="14.25" customHeight="1" x14ac:dyDescent="0.4">
      <c r="A62" s="31" t="s">
        <v>81</v>
      </c>
      <c r="B62" s="14"/>
      <c r="C62" s="8">
        <v>3</v>
      </c>
      <c r="D62" s="9" t="str">
        <f t="shared" si="1"/>
        <v/>
      </c>
    </row>
    <row r="63" spans="1:4" ht="14.25" customHeight="1" x14ac:dyDescent="0.4">
      <c r="A63" s="31" t="s">
        <v>82</v>
      </c>
      <c r="B63" s="14"/>
      <c r="C63" s="15">
        <v>5</v>
      </c>
      <c r="D63" s="9" t="str">
        <f t="shared" si="1"/>
        <v/>
      </c>
    </row>
    <row r="64" spans="1:4" ht="14.25" customHeight="1" x14ac:dyDescent="0.4">
      <c r="A64" s="31" t="s">
        <v>83</v>
      </c>
      <c r="B64" s="14"/>
      <c r="C64" s="8">
        <v>5</v>
      </c>
      <c r="D64" s="9" t="str">
        <f t="shared" si="1"/>
        <v/>
      </c>
    </row>
    <row r="65" spans="1:4" ht="14.25" customHeight="1" x14ac:dyDescent="0.4">
      <c r="A65" s="31" t="s">
        <v>84</v>
      </c>
      <c r="B65" s="14"/>
      <c r="C65" s="15">
        <v>2</v>
      </c>
      <c r="D65" s="9" t="str">
        <f t="shared" si="1"/>
        <v/>
      </c>
    </row>
    <row r="66" spans="1:4" ht="14.25" customHeight="1" x14ac:dyDescent="0.4">
      <c r="A66" s="31" t="s">
        <v>85</v>
      </c>
      <c r="B66" s="7"/>
      <c r="C66" s="8">
        <v>1</v>
      </c>
      <c r="D66" s="9" t="str">
        <f t="shared" si="1"/>
        <v/>
      </c>
    </row>
    <row r="67" spans="1:4" ht="14.25" customHeight="1" x14ac:dyDescent="0.4">
      <c r="A67" s="31" t="s">
        <v>86</v>
      </c>
      <c r="B67" s="14"/>
      <c r="C67" s="15">
        <v>5</v>
      </c>
      <c r="D67" s="9" t="str">
        <f t="shared" si="1"/>
        <v/>
      </c>
    </row>
    <row r="68" spans="1:4" ht="14.25" customHeight="1" x14ac:dyDescent="0.4">
      <c r="A68" s="31" t="s">
        <v>87</v>
      </c>
      <c r="B68" s="7"/>
      <c r="C68" s="8">
        <v>5</v>
      </c>
      <c r="D68" s="9" t="str">
        <f t="shared" si="1"/>
        <v/>
      </c>
    </row>
    <row r="69" spans="1:4" ht="14.25" customHeight="1" x14ac:dyDescent="0.4">
      <c r="A69" s="31" t="s">
        <v>88</v>
      </c>
      <c r="B69" s="14"/>
      <c r="C69" s="15">
        <v>5</v>
      </c>
      <c r="D69" s="9" t="str">
        <f t="shared" si="1"/>
        <v/>
      </c>
    </row>
    <row r="70" spans="1:4" ht="14.25" customHeight="1" x14ac:dyDescent="0.4">
      <c r="A70" s="31" t="s">
        <v>89</v>
      </c>
      <c r="B70" s="7"/>
      <c r="C70" s="8">
        <v>1</v>
      </c>
      <c r="D70" s="9" t="str">
        <f t="shared" si="1"/>
        <v/>
      </c>
    </row>
    <row r="71" spans="1:4" ht="14.25" customHeight="1" x14ac:dyDescent="0.4">
      <c r="A71" s="31" t="s">
        <v>90</v>
      </c>
      <c r="B71" s="14"/>
      <c r="C71" s="15">
        <v>2</v>
      </c>
      <c r="D71" s="9" t="str">
        <f t="shared" si="1"/>
        <v/>
      </c>
    </row>
    <row r="72" spans="1:4" ht="14.25" customHeight="1" x14ac:dyDescent="0.4">
      <c r="A72" s="31" t="s">
        <v>91</v>
      </c>
      <c r="B72" s="7"/>
      <c r="C72" s="8">
        <v>4</v>
      </c>
      <c r="D72" s="9" t="str">
        <f t="shared" si="1"/>
        <v/>
      </c>
    </row>
    <row r="73" spans="1:4" ht="14.25" customHeight="1" x14ac:dyDescent="0.4">
      <c r="A73" s="31" t="s">
        <v>92</v>
      </c>
      <c r="B73" s="14"/>
      <c r="C73" s="15">
        <v>2</v>
      </c>
      <c r="D73" s="9" t="str">
        <f t="shared" si="1"/>
        <v/>
      </c>
    </row>
    <row r="74" spans="1:4" ht="14.25" customHeight="1" x14ac:dyDescent="0.4">
      <c r="A74" s="31" t="s">
        <v>93</v>
      </c>
      <c r="B74" s="7"/>
      <c r="C74" s="8">
        <v>2</v>
      </c>
      <c r="D74" s="9" t="str">
        <f t="shared" si="1"/>
        <v/>
      </c>
    </row>
    <row r="75" spans="1:4" ht="14.25" customHeight="1" x14ac:dyDescent="0.4">
      <c r="A75" s="31" t="s">
        <v>94</v>
      </c>
      <c r="B75" s="14"/>
      <c r="C75" s="15">
        <v>3</v>
      </c>
      <c r="D75" s="9" t="str">
        <f t="shared" si="1"/>
        <v/>
      </c>
    </row>
    <row r="76" spans="1:4" ht="14.25" customHeight="1" x14ac:dyDescent="0.4">
      <c r="A76" s="31" t="s">
        <v>95</v>
      </c>
      <c r="B76" s="7"/>
      <c r="C76" s="8">
        <v>3</v>
      </c>
      <c r="D76" s="9" t="str">
        <f t="shared" si="1"/>
        <v/>
      </c>
    </row>
    <row r="77" spans="1:4" ht="14.25" customHeight="1" x14ac:dyDescent="0.4">
      <c r="A77" s="32" t="s">
        <v>96</v>
      </c>
      <c r="B77" s="14"/>
      <c r="C77" s="15">
        <v>34</v>
      </c>
      <c r="D77" s="9" t="str">
        <f t="shared" si="1"/>
        <v/>
      </c>
    </row>
    <row r="78" spans="1:4" ht="14.25" customHeight="1" x14ac:dyDescent="0.4">
      <c r="A78" s="32" t="s">
        <v>97</v>
      </c>
      <c r="B78" s="7"/>
      <c r="C78" s="8">
        <v>25</v>
      </c>
      <c r="D78" s="9" t="str">
        <f t="shared" si="1"/>
        <v/>
      </c>
    </row>
    <row r="79" spans="1:4" ht="14.25" customHeight="1" x14ac:dyDescent="0.4">
      <c r="A79" s="33" t="s">
        <v>98</v>
      </c>
      <c r="B79" s="34"/>
      <c r="C79" s="35">
        <v>2</v>
      </c>
      <c r="D79" s="36" t="str">
        <f t="shared" ref="D79:D136" si="2">IF($B79="","",IF($B79=C79,"○","×"))</f>
        <v/>
      </c>
    </row>
    <row r="80" spans="1:4" ht="14.25" customHeight="1" x14ac:dyDescent="0.4">
      <c r="A80" s="13" t="s">
        <v>99</v>
      </c>
      <c r="B80" s="37"/>
      <c r="C80" s="38">
        <v>3</v>
      </c>
      <c r="D80" s="9" t="str">
        <f t="shared" si="2"/>
        <v/>
      </c>
    </row>
    <row r="81" spans="1:4" ht="14.25" customHeight="1" x14ac:dyDescent="0.4">
      <c r="A81" s="13" t="s">
        <v>100</v>
      </c>
      <c r="B81" s="39"/>
      <c r="C81" s="40">
        <v>1</v>
      </c>
      <c r="D81" s="9" t="str">
        <f t="shared" si="2"/>
        <v/>
      </c>
    </row>
    <row r="82" spans="1:4" ht="14.25" customHeight="1" x14ac:dyDescent="0.4">
      <c r="A82" s="13" t="s">
        <v>101</v>
      </c>
      <c r="B82" s="37"/>
      <c r="C82" s="38">
        <v>5</v>
      </c>
      <c r="D82" s="9" t="str">
        <f t="shared" si="2"/>
        <v/>
      </c>
    </row>
    <row r="83" spans="1:4" ht="14.25" customHeight="1" x14ac:dyDescent="0.4">
      <c r="A83" s="13" t="s">
        <v>102</v>
      </c>
      <c r="B83" s="39"/>
      <c r="C83" s="40">
        <v>2</v>
      </c>
      <c r="D83" s="9" t="str">
        <f t="shared" si="2"/>
        <v/>
      </c>
    </row>
    <row r="84" spans="1:4" ht="14.25" customHeight="1" x14ac:dyDescent="0.4">
      <c r="A84" s="13" t="s">
        <v>103</v>
      </c>
      <c r="B84" s="37"/>
      <c r="C84" s="38">
        <v>3</v>
      </c>
      <c r="D84" s="9" t="str">
        <f t="shared" si="2"/>
        <v/>
      </c>
    </row>
    <row r="85" spans="1:4" ht="14.25" customHeight="1" x14ac:dyDescent="0.4">
      <c r="A85" s="13" t="s">
        <v>104</v>
      </c>
      <c r="B85" s="39"/>
      <c r="C85" s="40">
        <v>3</v>
      </c>
      <c r="D85" s="9" t="str">
        <f t="shared" si="2"/>
        <v/>
      </c>
    </row>
    <row r="86" spans="1:4" ht="14.25" customHeight="1" x14ac:dyDescent="0.4">
      <c r="A86" s="13" t="s">
        <v>105</v>
      </c>
      <c r="B86" s="37"/>
      <c r="C86" s="38">
        <v>1</v>
      </c>
      <c r="D86" s="9" t="str">
        <f t="shared" si="2"/>
        <v/>
      </c>
    </row>
    <row r="87" spans="1:4" ht="14.25" customHeight="1" x14ac:dyDescent="0.4">
      <c r="A87" s="13" t="s">
        <v>106</v>
      </c>
      <c r="B87" s="39"/>
      <c r="C87" s="40">
        <v>1</v>
      </c>
      <c r="D87" s="9" t="str">
        <f t="shared" si="2"/>
        <v/>
      </c>
    </row>
    <row r="88" spans="1:4" ht="14.25" customHeight="1" x14ac:dyDescent="0.4">
      <c r="A88" s="13" t="s">
        <v>107</v>
      </c>
      <c r="B88" s="37"/>
      <c r="C88" s="38">
        <v>5</v>
      </c>
      <c r="D88" s="9" t="str">
        <f t="shared" si="2"/>
        <v/>
      </c>
    </row>
    <row r="89" spans="1:4" ht="14.25" customHeight="1" x14ac:dyDescent="0.4">
      <c r="A89" s="13" t="s">
        <v>108</v>
      </c>
      <c r="B89" s="39"/>
      <c r="C89" s="40">
        <v>5</v>
      </c>
      <c r="D89" s="9" t="str">
        <f t="shared" si="2"/>
        <v/>
      </c>
    </row>
    <row r="90" spans="1:4" ht="14.25" customHeight="1" x14ac:dyDescent="0.4">
      <c r="A90" s="13" t="s">
        <v>109</v>
      </c>
      <c r="B90" s="37"/>
      <c r="C90" s="38">
        <v>3</v>
      </c>
      <c r="D90" s="9" t="str">
        <f t="shared" si="2"/>
        <v/>
      </c>
    </row>
    <row r="91" spans="1:4" ht="14.25" customHeight="1" x14ac:dyDescent="0.4">
      <c r="A91" s="13" t="s">
        <v>110</v>
      </c>
      <c r="B91" s="39"/>
      <c r="C91" s="40">
        <v>5</v>
      </c>
      <c r="D91" s="9" t="str">
        <f t="shared" si="2"/>
        <v/>
      </c>
    </row>
    <row r="92" spans="1:4" ht="14.25" customHeight="1" x14ac:dyDescent="0.4">
      <c r="A92" s="13" t="s">
        <v>111</v>
      </c>
      <c r="B92" s="37"/>
      <c r="C92" s="38">
        <v>5</v>
      </c>
      <c r="D92" s="9" t="str">
        <f t="shared" si="2"/>
        <v/>
      </c>
    </row>
    <row r="93" spans="1:4" ht="14.25" customHeight="1" x14ac:dyDescent="0.4">
      <c r="A93" s="13" t="s">
        <v>112</v>
      </c>
      <c r="B93" s="39"/>
      <c r="C93" s="40">
        <v>4</v>
      </c>
      <c r="D93" s="9" t="str">
        <f t="shared" si="2"/>
        <v/>
      </c>
    </row>
    <row r="94" spans="1:4" ht="14.25" customHeight="1" x14ac:dyDescent="0.4">
      <c r="A94" s="13" t="s">
        <v>113</v>
      </c>
      <c r="B94" s="37"/>
      <c r="C94" s="38">
        <v>1</v>
      </c>
      <c r="D94" s="9" t="str">
        <f t="shared" si="2"/>
        <v/>
      </c>
    </row>
    <row r="95" spans="1:4" ht="14.25" customHeight="1" x14ac:dyDescent="0.4">
      <c r="A95" s="13" t="s">
        <v>114</v>
      </c>
      <c r="B95" s="39"/>
      <c r="C95" s="40">
        <v>3</v>
      </c>
      <c r="D95" s="9" t="str">
        <f t="shared" si="2"/>
        <v/>
      </c>
    </row>
    <row r="96" spans="1:4" ht="14.25" customHeight="1" x14ac:dyDescent="0.4">
      <c r="A96" s="13" t="s">
        <v>115</v>
      </c>
      <c r="B96" s="37"/>
      <c r="C96" s="38">
        <v>4</v>
      </c>
      <c r="D96" s="9" t="str">
        <f t="shared" si="2"/>
        <v/>
      </c>
    </row>
    <row r="97" spans="1:4" ht="14.25" customHeight="1" x14ac:dyDescent="0.4">
      <c r="A97" s="13" t="s">
        <v>116</v>
      </c>
      <c r="B97" s="39"/>
      <c r="C97" s="40">
        <v>4</v>
      </c>
      <c r="D97" s="9" t="str">
        <f t="shared" si="2"/>
        <v/>
      </c>
    </row>
    <row r="98" spans="1:4" ht="14.25" customHeight="1" x14ac:dyDescent="0.4">
      <c r="A98" s="13" t="s">
        <v>117</v>
      </c>
      <c r="B98" s="39"/>
      <c r="C98" s="38">
        <v>4</v>
      </c>
      <c r="D98" s="9" t="str">
        <f t="shared" si="2"/>
        <v/>
      </c>
    </row>
    <row r="99" spans="1:4" ht="14.25" customHeight="1" x14ac:dyDescent="0.4">
      <c r="A99" s="13" t="s">
        <v>118</v>
      </c>
      <c r="B99" s="39"/>
      <c r="C99" s="40">
        <v>5</v>
      </c>
      <c r="D99" s="9" t="str">
        <f t="shared" si="2"/>
        <v/>
      </c>
    </row>
    <row r="100" spans="1:4" ht="14.25" customHeight="1" x14ac:dyDescent="0.4">
      <c r="A100" s="13" t="s">
        <v>119</v>
      </c>
      <c r="B100" s="39"/>
      <c r="C100" s="38">
        <v>2</v>
      </c>
      <c r="D100" s="9" t="str">
        <f t="shared" si="2"/>
        <v/>
      </c>
    </row>
    <row r="101" spans="1:4" ht="14.25" customHeight="1" x14ac:dyDescent="0.4">
      <c r="A101" s="13" t="s">
        <v>120</v>
      </c>
      <c r="B101" s="39"/>
      <c r="C101" s="40">
        <v>1</v>
      </c>
      <c r="D101" s="9" t="str">
        <f t="shared" si="2"/>
        <v/>
      </c>
    </row>
    <row r="102" spans="1:4" ht="14.25" customHeight="1" x14ac:dyDescent="0.4">
      <c r="A102" s="13" t="s">
        <v>121</v>
      </c>
      <c r="B102" s="39"/>
      <c r="C102" s="38">
        <v>5</v>
      </c>
      <c r="D102" s="9" t="str">
        <f t="shared" si="2"/>
        <v/>
      </c>
    </row>
    <row r="103" spans="1:4" ht="14.25" customHeight="1" x14ac:dyDescent="0.4">
      <c r="A103" s="13" t="s">
        <v>122</v>
      </c>
      <c r="B103" s="39"/>
      <c r="C103" s="40">
        <v>2</v>
      </c>
      <c r="D103" s="9" t="str">
        <f t="shared" si="2"/>
        <v/>
      </c>
    </row>
    <row r="104" spans="1:4" ht="14.25" customHeight="1" x14ac:dyDescent="0.4">
      <c r="A104" s="13" t="s">
        <v>123</v>
      </c>
      <c r="B104" s="39"/>
      <c r="C104" s="38">
        <v>1</v>
      </c>
      <c r="D104" s="9" t="str">
        <f t="shared" si="2"/>
        <v/>
      </c>
    </row>
    <row r="105" spans="1:4" ht="14.25" customHeight="1" x14ac:dyDescent="0.4">
      <c r="A105" s="13" t="s">
        <v>124</v>
      </c>
      <c r="B105" s="39"/>
      <c r="C105" s="40">
        <v>5</v>
      </c>
      <c r="D105" s="9" t="str">
        <f t="shared" si="2"/>
        <v/>
      </c>
    </row>
    <row r="106" spans="1:4" ht="14.25" customHeight="1" x14ac:dyDescent="0.4">
      <c r="A106" s="13" t="s">
        <v>125</v>
      </c>
      <c r="B106" s="39"/>
      <c r="C106" s="38">
        <v>3</v>
      </c>
      <c r="D106" s="9" t="str">
        <f t="shared" si="2"/>
        <v/>
      </c>
    </row>
    <row r="107" spans="1:4" ht="14.25" customHeight="1" x14ac:dyDescent="0.4">
      <c r="A107" s="13" t="s">
        <v>126</v>
      </c>
      <c r="B107" s="39"/>
      <c r="C107" s="40">
        <v>3</v>
      </c>
      <c r="D107" s="9" t="str">
        <f t="shared" si="2"/>
        <v/>
      </c>
    </row>
    <row r="108" spans="1:4" ht="14.25" customHeight="1" x14ac:dyDescent="0.4">
      <c r="A108" s="13" t="s">
        <v>127</v>
      </c>
      <c r="B108" s="39"/>
      <c r="C108" s="38">
        <v>1</v>
      </c>
      <c r="D108" s="9" t="str">
        <f t="shared" si="2"/>
        <v/>
      </c>
    </row>
    <row r="109" spans="1:4" ht="14.25" customHeight="1" x14ac:dyDescent="0.4">
      <c r="A109" s="13" t="s">
        <v>128</v>
      </c>
      <c r="B109" s="39"/>
      <c r="C109" s="40">
        <v>2</v>
      </c>
      <c r="D109" s="9" t="str">
        <f t="shared" si="2"/>
        <v/>
      </c>
    </row>
    <row r="110" spans="1:4" ht="14.25" customHeight="1" x14ac:dyDescent="0.4">
      <c r="A110" s="13" t="s">
        <v>129</v>
      </c>
      <c r="B110" s="39"/>
      <c r="C110" s="38">
        <v>1</v>
      </c>
      <c r="D110" s="9" t="str">
        <f t="shared" si="2"/>
        <v/>
      </c>
    </row>
    <row r="111" spans="1:4" ht="14.25" customHeight="1" x14ac:dyDescent="0.4">
      <c r="A111" s="13" t="s">
        <v>130</v>
      </c>
      <c r="B111" s="39"/>
      <c r="C111" s="40">
        <v>1</v>
      </c>
      <c r="D111" s="9" t="str">
        <f t="shared" si="2"/>
        <v/>
      </c>
    </row>
    <row r="112" spans="1:4" ht="14.25" customHeight="1" x14ac:dyDescent="0.4">
      <c r="A112" s="13" t="s">
        <v>131</v>
      </c>
      <c r="B112" s="39"/>
      <c r="C112" s="38">
        <v>4</v>
      </c>
      <c r="D112" s="9" t="str">
        <f t="shared" si="2"/>
        <v/>
      </c>
    </row>
    <row r="113" spans="1:4" ht="14.25" customHeight="1" x14ac:dyDescent="0.4">
      <c r="A113" s="13" t="s">
        <v>132</v>
      </c>
      <c r="B113" s="39"/>
      <c r="C113" s="40">
        <v>4</v>
      </c>
      <c r="D113" s="9" t="str">
        <f t="shared" si="2"/>
        <v/>
      </c>
    </row>
    <row r="114" spans="1:4" ht="14.25" customHeight="1" x14ac:dyDescent="0.4">
      <c r="A114" s="13" t="s">
        <v>133</v>
      </c>
      <c r="B114" s="39"/>
      <c r="C114" s="38">
        <v>5</v>
      </c>
      <c r="D114" s="9" t="str">
        <f t="shared" si="2"/>
        <v/>
      </c>
    </row>
    <row r="115" spans="1:4" ht="14.25" customHeight="1" x14ac:dyDescent="0.4">
      <c r="A115" s="13" t="s">
        <v>134</v>
      </c>
      <c r="B115" s="39"/>
      <c r="C115" s="40">
        <v>5</v>
      </c>
      <c r="D115" s="9" t="str">
        <f t="shared" si="2"/>
        <v/>
      </c>
    </row>
    <row r="116" spans="1:4" ht="14.25" customHeight="1" x14ac:dyDescent="0.4">
      <c r="A116" s="13" t="s">
        <v>135</v>
      </c>
      <c r="B116" s="39"/>
      <c r="C116" s="38">
        <v>4</v>
      </c>
      <c r="D116" s="9" t="str">
        <f t="shared" si="2"/>
        <v/>
      </c>
    </row>
    <row r="117" spans="1:4" ht="14.25" customHeight="1" x14ac:dyDescent="0.4">
      <c r="A117" s="13" t="s">
        <v>136</v>
      </c>
      <c r="B117" s="39"/>
      <c r="C117" s="40">
        <v>5</v>
      </c>
      <c r="D117" s="9" t="str">
        <f t="shared" si="2"/>
        <v/>
      </c>
    </row>
    <row r="118" spans="1:4" ht="14.25" customHeight="1" x14ac:dyDescent="0.4">
      <c r="A118" s="13" t="s">
        <v>137</v>
      </c>
      <c r="B118" s="39"/>
      <c r="C118" s="38">
        <v>1</v>
      </c>
      <c r="D118" s="9" t="str">
        <f t="shared" si="2"/>
        <v/>
      </c>
    </row>
    <row r="119" spans="1:4" ht="14.25" customHeight="1" x14ac:dyDescent="0.4">
      <c r="A119" s="13" t="s">
        <v>138</v>
      </c>
      <c r="B119" s="39"/>
      <c r="C119" s="40">
        <v>1</v>
      </c>
      <c r="D119" s="9" t="str">
        <f t="shared" si="2"/>
        <v/>
      </c>
    </row>
    <row r="120" spans="1:4" ht="14.25" customHeight="1" x14ac:dyDescent="0.4">
      <c r="A120" s="13" t="s">
        <v>139</v>
      </c>
      <c r="B120" s="39"/>
      <c r="C120" s="38">
        <v>4</v>
      </c>
      <c r="D120" s="9" t="str">
        <f t="shared" si="2"/>
        <v/>
      </c>
    </row>
    <row r="121" spans="1:4" ht="14.25" customHeight="1" x14ac:dyDescent="0.4">
      <c r="A121" s="13" t="s">
        <v>140</v>
      </c>
      <c r="B121" s="39"/>
      <c r="C121" s="40">
        <v>3</v>
      </c>
      <c r="D121" s="9" t="str">
        <f t="shared" si="2"/>
        <v/>
      </c>
    </row>
    <row r="122" spans="1:4" ht="14.25" customHeight="1" x14ac:dyDescent="0.4">
      <c r="A122" s="13" t="s">
        <v>141</v>
      </c>
      <c r="B122" s="39"/>
      <c r="C122" s="38">
        <v>2</v>
      </c>
      <c r="D122" s="9" t="str">
        <f t="shared" si="2"/>
        <v/>
      </c>
    </row>
    <row r="123" spans="1:4" ht="14.25" customHeight="1" x14ac:dyDescent="0.4">
      <c r="A123" s="13" t="s">
        <v>142</v>
      </c>
      <c r="B123" s="39"/>
      <c r="C123" s="40">
        <v>4</v>
      </c>
      <c r="D123" s="9" t="str">
        <f t="shared" si="2"/>
        <v/>
      </c>
    </row>
    <row r="124" spans="1:4" ht="14.25" customHeight="1" x14ac:dyDescent="0.4">
      <c r="A124" s="13" t="s">
        <v>143</v>
      </c>
      <c r="B124" s="39"/>
      <c r="C124" s="38">
        <v>4</v>
      </c>
      <c r="D124" s="9" t="str">
        <f t="shared" si="2"/>
        <v/>
      </c>
    </row>
    <row r="125" spans="1:4" ht="14.25" customHeight="1" x14ac:dyDescent="0.4">
      <c r="A125" s="13" t="s">
        <v>144</v>
      </c>
      <c r="B125" s="39"/>
      <c r="C125" s="40">
        <v>4</v>
      </c>
      <c r="D125" s="9" t="str">
        <f t="shared" si="2"/>
        <v/>
      </c>
    </row>
    <row r="126" spans="1:4" ht="14.25" customHeight="1" x14ac:dyDescent="0.4">
      <c r="A126" s="13" t="s">
        <v>145</v>
      </c>
      <c r="B126" s="39"/>
      <c r="C126" s="38">
        <v>4</v>
      </c>
      <c r="D126" s="9" t="str">
        <f t="shared" si="2"/>
        <v/>
      </c>
    </row>
    <row r="127" spans="1:4" ht="14.25" customHeight="1" x14ac:dyDescent="0.4">
      <c r="A127" s="30" t="s">
        <v>146</v>
      </c>
      <c r="B127" s="39"/>
      <c r="C127" s="40">
        <v>15</v>
      </c>
      <c r="D127" s="9" t="str">
        <f t="shared" si="2"/>
        <v/>
      </c>
    </row>
    <row r="128" spans="1:4" ht="14.25" customHeight="1" x14ac:dyDescent="0.4">
      <c r="A128" s="30" t="s">
        <v>147</v>
      </c>
      <c r="B128" s="39"/>
      <c r="C128" s="38">
        <v>14</v>
      </c>
      <c r="D128" s="9" t="str">
        <f t="shared" si="2"/>
        <v/>
      </c>
    </row>
    <row r="129" spans="1:4" ht="14.25" customHeight="1" x14ac:dyDescent="0.4">
      <c r="A129" s="30" t="s">
        <v>148</v>
      </c>
      <c r="B129" s="39"/>
      <c r="C129" s="40">
        <v>24</v>
      </c>
      <c r="D129" s="9" t="str">
        <f t="shared" si="2"/>
        <v/>
      </c>
    </row>
    <row r="130" spans="1:4" ht="14.25" customHeight="1" x14ac:dyDescent="0.4">
      <c r="A130" s="30" t="s">
        <v>149</v>
      </c>
      <c r="B130" s="39"/>
      <c r="C130" s="38">
        <v>24</v>
      </c>
      <c r="D130" s="9" t="str">
        <f t="shared" si="2"/>
        <v/>
      </c>
    </row>
    <row r="131" spans="1:4" ht="14.25" customHeight="1" x14ac:dyDescent="0.4">
      <c r="A131" s="30" t="s">
        <v>150</v>
      </c>
      <c r="B131" s="39"/>
      <c r="C131" s="40">
        <v>34</v>
      </c>
      <c r="D131" s="9" t="str">
        <f t="shared" si="2"/>
        <v/>
      </c>
    </row>
    <row r="132" spans="1:4" ht="14.25" customHeight="1" x14ac:dyDescent="0.4">
      <c r="A132" s="30" t="s">
        <v>176</v>
      </c>
      <c r="B132" s="39"/>
      <c r="C132" s="38">
        <v>15</v>
      </c>
      <c r="D132" s="9" t="str">
        <f t="shared" si="2"/>
        <v/>
      </c>
    </row>
    <row r="133" spans="1:4" ht="14.25" customHeight="1" x14ac:dyDescent="0.4">
      <c r="A133" s="30" t="s">
        <v>152</v>
      </c>
      <c r="B133" s="39"/>
      <c r="C133" s="40">
        <v>24</v>
      </c>
      <c r="D133" s="9" t="str">
        <f t="shared" si="2"/>
        <v/>
      </c>
    </row>
    <row r="134" spans="1:4" ht="14.25" customHeight="1" x14ac:dyDescent="0.4">
      <c r="A134" s="30" t="s">
        <v>153</v>
      </c>
      <c r="B134" s="39"/>
      <c r="C134" s="38">
        <v>25</v>
      </c>
      <c r="D134" s="9" t="str">
        <f t="shared" si="2"/>
        <v/>
      </c>
    </row>
    <row r="135" spans="1:4" ht="14.25" customHeight="1" x14ac:dyDescent="0.4">
      <c r="A135" s="30" t="s">
        <v>154</v>
      </c>
      <c r="B135" s="39"/>
      <c r="C135" s="40">
        <v>23</v>
      </c>
      <c r="D135" s="9" t="str">
        <f t="shared" si="2"/>
        <v/>
      </c>
    </row>
    <row r="136" spans="1:4" ht="14.25" customHeight="1" x14ac:dyDescent="0.4">
      <c r="A136" s="30" t="s">
        <v>155</v>
      </c>
      <c r="B136" s="39"/>
      <c r="C136" s="38">
        <v>13</v>
      </c>
      <c r="D136" s="9" t="str">
        <f t="shared" si="2"/>
        <v/>
      </c>
    </row>
    <row r="137" spans="1:4" ht="14.25" customHeight="1" x14ac:dyDescent="0.4">
      <c r="A137" s="31" t="s">
        <v>156</v>
      </c>
      <c r="B137" s="39"/>
      <c r="C137" s="40">
        <v>1</v>
      </c>
      <c r="D137" s="9" t="str">
        <f>IF($B137="","",IF($B137=C137,"◎","×"))</f>
        <v/>
      </c>
    </row>
    <row r="138" spans="1:4" ht="14.25" customHeight="1" x14ac:dyDescent="0.4">
      <c r="A138" s="31" t="s">
        <v>157</v>
      </c>
      <c r="B138" s="39"/>
      <c r="C138" s="38">
        <v>2</v>
      </c>
      <c r="D138" s="9" t="str">
        <f t="shared" ref="D138:D155" si="3">IF($B138="","",IF($B138=C138,"◎","×"))</f>
        <v/>
      </c>
    </row>
    <row r="139" spans="1:4" ht="14.25" customHeight="1" x14ac:dyDescent="0.4">
      <c r="A139" s="31" t="s">
        <v>158</v>
      </c>
      <c r="B139" s="39"/>
      <c r="C139" s="40">
        <v>5</v>
      </c>
      <c r="D139" s="9" t="str">
        <f t="shared" si="3"/>
        <v/>
      </c>
    </row>
    <row r="140" spans="1:4" ht="14.25" customHeight="1" x14ac:dyDescent="0.4">
      <c r="A140" s="31" t="s">
        <v>159</v>
      </c>
      <c r="B140" s="39"/>
      <c r="C140" s="38">
        <v>4</v>
      </c>
      <c r="D140" s="9" t="str">
        <f t="shared" si="3"/>
        <v/>
      </c>
    </row>
    <row r="141" spans="1:4" ht="14.25" customHeight="1" x14ac:dyDescent="0.4">
      <c r="A141" s="31" t="s">
        <v>160</v>
      </c>
      <c r="B141" s="39"/>
      <c r="C141" s="40">
        <v>5</v>
      </c>
      <c r="D141" s="9" t="str">
        <f t="shared" si="3"/>
        <v/>
      </c>
    </row>
    <row r="142" spans="1:4" ht="14.25" customHeight="1" x14ac:dyDescent="0.4">
      <c r="A142" s="31" t="s">
        <v>161</v>
      </c>
      <c r="B142" s="39"/>
      <c r="C142" s="38">
        <v>2</v>
      </c>
      <c r="D142" s="9" t="str">
        <f t="shared" si="3"/>
        <v/>
      </c>
    </row>
    <row r="143" spans="1:4" ht="14.25" customHeight="1" x14ac:dyDescent="0.4">
      <c r="A143" s="31" t="s">
        <v>162</v>
      </c>
      <c r="B143" s="39"/>
      <c r="C143" s="40">
        <v>3</v>
      </c>
      <c r="D143" s="9" t="str">
        <f t="shared" si="3"/>
        <v/>
      </c>
    </row>
    <row r="144" spans="1:4" ht="14.25" customHeight="1" x14ac:dyDescent="0.4">
      <c r="A144" s="31" t="s">
        <v>163</v>
      </c>
      <c r="B144" s="39"/>
      <c r="C144" s="38">
        <v>4</v>
      </c>
      <c r="D144" s="9" t="str">
        <f t="shared" si="3"/>
        <v/>
      </c>
    </row>
    <row r="145" spans="1:4" ht="14.25" customHeight="1" x14ac:dyDescent="0.4">
      <c r="A145" s="31" t="s">
        <v>164</v>
      </c>
      <c r="B145" s="39"/>
      <c r="C145" s="40">
        <v>2</v>
      </c>
      <c r="D145" s="9" t="str">
        <f t="shared" si="3"/>
        <v/>
      </c>
    </row>
    <row r="146" spans="1:4" ht="14.25" customHeight="1" x14ac:dyDescent="0.4">
      <c r="A146" s="31" t="s">
        <v>165</v>
      </c>
      <c r="B146" s="39"/>
      <c r="C146" s="38">
        <v>3</v>
      </c>
      <c r="D146" s="9" t="str">
        <f t="shared" si="3"/>
        <v/>
      </c>
    </row>
    <row r="147" spans="1:4" ht="14.25" customHeight="1" x14ac:dyDescent="0.4">
      <c r="A147" s="31" t="s">
        <v>166</v>
      </c>
      <c r="B147" s="39"/>
      <c r="C147" s="40">
        <v>5</v>
      </c>
      <c r="D147" s="9" t="str">
        <f t="shared" si="3"/>
        <v/>
      </c>
    </row>
    <row r="148" spans="1:4" ht="14.25" customHeight="1" x14ac:dyDescent="0.4">
      <c r="A148" s="31" t="s">
        <v>167</v>
      </c>
      <c r="B148" s="39"/>
      <c r="C148" s="38">
        <v>1</v>
      </c>
      <c r="D148" s="9" t="str">
        <f t="shared" si="3"/>
        <v/>
      </c>
    </row>
    <row r="149" spans="1:4" ht="14.25" customHeight="1" x14ac:dyDescent="0.4">
      <c r="A149" s="31" t="s">
        <v>168</v>
      </c>
      <c r="B149" s="39"/>
      <c r="C149" s="40">
        <v>1</v>
      </c>
      <c r="D149" s="9" t="str">
        <f t="shared" si="3"/>
        <v/>
      </c>
    </row>
    <row r="150" spans="1:4" ht="14.25" customHeight="1" x14ac:dyDescent="0.4">
      <c r="A150" s="31" t="s">
        <v>169</v>
      </c>
      <c r="B150" s="39"/>
      <c r="C150" s="38">
        <v>1</v>
      </c>
      <c r="D150" s="9" t="str">
        <f t="shared" si="3"/>
        <v/>
      </c>
    </row>
    <row r="151" spans="1:4" ht="14.25" customHeight="1" x14ac:dyDescent="0.4">
      <c r="A151" s="31" t="s">
        <v>170</v>
      </c>
      <c r="B151" s="39"/>
      <c r="C151" s="40">
        <v>2</v>
      </c>
      <c r="D151" s="9" t="str">
        <f t="shared" si="3"/>
        <v/>
      </c>
    </row>
    <row r="152" spans="1:4" ht="14.25" customHeight="1" x14ac:dyDescent="0.4">
      <c r="A152" s="31" t="s">
        <v>171</v>
      </c>
      <c r="B152" s="39"/>
      <c r="C152" s="38">
        <v>2</v>
      </c>
      <c r="D152" s="9" t="str">
        <f t="shared" si="3"/>
        <v/>
      </c>
    </row>
    <row r="153" spans="1:4" ht="14.25" customHeight="1" x14ac:dyDescent="0.4">
      <c r="A153" s="32" t="s">
        <v>172</v>
      </c>
      <c r="B153" s="39"/>
      <c r="C153" s="40">
        <v>12</v>
      </c>
      <c r="D153" s="9" t="str">
        <f t="shared" si="3"/>
        <v/>
      </c>
    </row>
    <row r="154" spans="1:4" ht="14.25" customHeight="1" x14ac:dyDescent="0.4">
      <c r="A154" s="32" t="s">
        <v>173</v>
      </c>
      <c r="B154" s="39"/>
      <c r="C154" s="38">
        <v>14</v>
      </c>
      <c r="D154" s="9" t="str">
        <f t="shared" si="3"/>
        <v/>
      </c>
    </row>
    <row r="155" spans="1:4" ht="14.25" customHeight="1" thickBot="1" x14ac:dyDescent="0.45">
      <c r="A155" s="41" t="s">
        <v>174</v>
      </c>
      <c r="B155" s="42"/>
      <c r="C155" s="43">
        <v>23</v>
      </c>
      <c r="D155" s="44" t="str">
        <f t="shared" si="3"/>
        <v/>
      </c>
    </row>
    <row r="156" spans="1:4" x14ac:dyDescent="0.4">
      <c r="A156" s="45"/>
    </row>
    <row r="159" spans="1:4" x14ac:dyDescent="0.4">
      <c r="B159" s="5"/>
    </row>
    <row r="160" spans="1:4" x14ac:dyDescent="0.4">
      <c r="B160" s="47"/>
    </row>
    <row r="161" spans="2:2" x14ac:dyDescent="0.4">
      <c r="B161" s="5"/>
    </row>
    <row r="162" spans="2:2" x14ac:dyDescent="0.4">
      <c r="B162" s="47"/>
    </row>
    <row r="163" spans="2:2" x14ac:dyDescent="0.4">
      <c r="B163" s="5"/>
    </row>
    <row r="164" spans="2:2" x14ac:dyDescent="0.4">
      <c r="B164" s="47"/>
    </row>
    <row r="165" spans="2:2" x14ac:dyDescent="0.4">
      <c r="B165" s="48"/>
    </row>
    <row r="166" spans="2:2" x14ac:dyDescent="0.4">
      <c r="B166" s="49"/>
    </row>
  </sheetData>
  <sheetProtection sheet="1" objects="1" scenarios="1" selectLockedCells="1"/>
  <mergeCells count="17">
    <mergeCell ref="G17:G18"/>
    <mergeCell ref="H17:H18"/>
    <mergeCell ref="G19:G20"/>
    <mergeCell ref="H19:H20"/>
    <mergeCell ref="G11:G12"/>
    <mergeCell ref="H11:H12"/>
    <mergeCell ref="G13:G14"/>
    <mergeCell ref="H13:H14"/>
    <mergeCell ref="G15:G16"/>
    <mergeCell ref="H15:H16"/>
    <mergeCell ref="G9:G10"/>
    <mergeCell ref="H9:H10"/>
    <mergeCell ref="G3:H4"/>
    <mergeCell ref="G5:G6"/>
    <mergeCell ref="H5:H6"/>
    <mergeCell ref="G7:G8"/>
    <mergeCell ref="H7:H8"/>
  </mergeCells>
  <phoneticPr fontId="3"/>
  <conditionalFormatting sqref="B2:B78">
    <cfRule type="expression" dxfId="36" priority="7">
      <formula>MOD(ROW(),2)=0</formula>
    </cfRule>
  </conditionalFormatting>
  <conditionalFormatting sqref="B79:B155">
    <cfRule type="expression" dxfId="35" priority="6">
      <formula>MOD(ROW(),2)=0</formula>
    </cfRule>
  </conditionalFormatting>
  <conditionalFormatting sqref="C2:D155">
    <cfRule type="containsText" dxfId="34" priority="3" operator="containsText" text="◎">
      <formula>NOT(ISERROR(SEARCH("◎",C2)))</formula>
    </cfRule>
  </conditionalFormatting>
  <conditionalFormatting sqref="C2:D155">
    <cfRule type="containsText" dxfId="33" priority="4" operator="containsText" text="○">
      <formula>NOT(ISERROR(SEARCH("○",C2)))</formula>
    </cfRule>
    <cfRule type="containsText" dxfId="32" priority="5" operator="containsText" text="×">
      <formula>NOT(ISERROR(SEARCH("×",C2)))</formula>
    </cfRule>
  </conditionalFormatting>
  <conditionalFormatting sqref="G3:H4">
    <cfRule type="containsText" dxfId="31" priority="1" operator="containsText" text="あとちょっと">
      <formula>NOT(ISERROR(SEARCH("あとちょっと",G3)))</formula>
    </cfRule>
    <cfRule type="containsText" dxfId="30" priority="2" operator="containsText" text="合　格">
      <formula>NOT(ISERROR(SEARCH("合　格",G3)))</formula>
    </cfRule>
  </conditionalFormatting>
  <dataValidations count="3">
    <dataValidation type="list" imeMode="halfAlpha" allowBlank="1" showInputMessage="1" showErrorMessage="1" error="入力例：12 13 14 15 23 24 25 34 35 45" sqref="B127:B136 B51:B59 B77:B78 B153:B155" xr:uid="{700BF519-02BA-4880-98E9-7A895B4E525A}">
      <formula1>$J$7:$J$16</formula1>
    </dataValidation>
    <dataValidation type="list" imeMode="halfAlpha" allowBlank="1" showInputMessage="1" showErrorMessage="1" error="入力例：1 2 3 4 5_x000a_" sqref="B50 B3:B49 B2" xr:uid="{4B6DD964-9AD7-410B-953F-B7B8BF0B5DD1}">
      <formula1>$J$2:$J$6</formula1>
    </dataValidation>
    <dataValidation type="list" imeMode="halfAlpha" allowBlank="1" showInputMessage="1" showErrorMessage="1" error="入力例：1 2 3 4 5" sqref="B60:B76 B79:B126 B137:B152" xr:uid="{8F199281-7108-46BA-AAF5-163FF6AB9BCC}">
      <formula1>$J$2:$J$6</formula1>
    </dataValidation>
  </dataValidations>
  <printOptions horizontalCentered="1"/>
  <pageMargins left="0" right="0" top="0" bottom="0" header="0" footer="0"/>
  <pageSetup paperSize="9" scale="11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C8FA7-08AE-4C01-87C8-539DB3F7B073}">
  <sheetPr>
    <tabColor rgb="FFFF0000"/>
  </sheetPr>
  <dimension ref="A1:O166"/>
  <sheetViews>
    <sheetView showGridLines="0"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8.75" x14ac:dyDescent="0.4"/>
  <cols>
    <col min="1" max="1" width="9.125" customWidth="1"/>
    <col min="2" max="2" width="10.25" style="46" customWidth="1"/>
    <col min="3" max="3" width="12.25" style="46" customWidth="1"/>
    <col min="4" max="4" width="6.625" style="46" customWidth="1"/>
    <col min="5" max="5" width="8.25" customWidth="1"/>
    <col min="6" max="6" width="2.5" customWidth="1"/>
    <col min="7" max="7" width="23.75" customWidth="1"/>
    <col min="8" max="8" width="15.625" customWidth="1"/>
    <col min="9" max="9" width="9" customWidth="1"/>
    <col min="10" max="10" width="17.5" hidden="1" customWidth="1"/>
    <col min="13" max="13" width="9" customWidth="1"/>
  </cols>
  <sheetData>
    <row r="1" spans="1:13" s="5" customFormat="1" ht="36.75" thickBot="1" x14ac:dyDescent="0.45">
      <c r="A1" s="1"/>
      <c r="B1" s="2" t="s">
        <v>0</v>
      </c>
      <c r="C1" s="3" t="s">
        <v>1</v>
      </c>
      <c r="D1" s="4" t="s">
        <v>2</v>
      </c>
    </row>
    <row r="2" spans="1:13" ht="14.25" customHeight="1" thickBot="1" x14ac:dyDescent="0.55000000000000004">
      <c r="A2" s="6" t="s">
        <v>3</v>
      </c>
      <c r="B2" s="7"/>
      <c r="C2" s="8">
        <v>2</v>
      </c>
      <c r="D2" s="9" t="str">
        <f t="shared" ref="D2:D59" si="0">IF($B2="","",IF($B2=C2,"○","×"))</f>
        <v/>
      </c>
      <c r="E2" s="10"/>
      <c r="F2" s="10"/>
      <c r="G2" s="11"/>
      <c r="H2" s="11"/>
      <c r="J2" s="12">
        <v>1</v>
      </c>
    </row>
    <row r="3" spans="1:13" ht="14.25" customHeight="1" x14ac:dyDescent="0.5">
      <c r="A3" s="13" t="s">
        <v>4</v>
      </c>
      <c r="B3" s="14"/>
      <c r="C3" s="15">
        <v>3</v>
      </c>
      <c r="D3" s="9" t="str">
        <f t="shared" si="0"/>
        <v/>
      </c>
      <c r="E3" s="16"/>
      <c r="F3" s="16"/>
      <c r="G3" s="55" t="str">
        <f>IF(H5="","",IF(H5&lt;138,"あとちょっと",IF(H5&gt;=138,"合　格")))</f>
        <v/>
      </c>
      <c r="H3" s="56"/>
      <c r="J3" s="12">
        <v>2</v>
      </c>
      <c r="K3" s="12">
        <v>12</v>
      </c>
    </row>
    <row r="4" spans="1:13" ht="14.25" customHeight="1" thickBot="1" x14ac:dyDescent="0.45">
      <c r="A4" s="13" t="s">
        <v>5</v>
      </c>
      <c r="B4" s="7"/>
      <c r="C4" s="8">
        <v>2</v>
      </c>
      <c r="D4" s="9" t="str">
        <f t="shared" si="0"/>
        <v/>
      </c>
      <c r="E4" s="17"/>
      <c r="F4" s="17"/>
      <c r="G4" s="57"/>
      <c r="H4" s="58"/>
      <c r="J4" s="12">
        <v>3</v>
      </c>
      <c r="K4" s="12">
        <v>13</v>
      </c>
    </row>
    <row r="5" spans="1:13" ht="14.25" customHeight="1" x14ac:dyDescent="0.4">
      <c r="A5" s="13" t="s">
        <v>6</v>
      </c>
      <c r="B5" s="14"/>
      <c r="C5" s="15">
        <v>4</v>
      </c>
      <c r="D5" s="9" t="str">
        <f t="shared" si="0"/>
        <v/>
      </c>
      <c r="E5" s="17"/>
      <c r="F5" s="17"/>
      <c r="G5" s="59" t="s">
        <v>7</v>
      </c>
      <c r="H5" s="61" t="str">
        <f>IF(OR(H9="",H13=""),"",H9*1+H13*3)</f>
        <v/>
      </c>
      <c r="J5" s="12">
        <v>4</v>
      </c>
      <c r="K5" s="12">
        <v>14</v>
      </c>
    </row>
    <row r="6" spans="1:13" ht="14.25" customHeight="1" thickBot="1" x14ac:dyDescent="0.45">
      <c r="A6" s="13" t="s">
        <v>8</v>
      </c>
      <c r="B6" s="7"/>
      <c r="C6" s="8">
        <v>2</v>
      </c>
      <c r="D6" s="9" t="str">
        <f t="shared" si="0"/>
        <v/>
      </c>
      <c r="E6" s="18"/>
      <c r="F6" s="18"/>
      <c r="G6" s="60"/>
      <c r="H6" s="62"/>
      <c r="J6" s="12">
        <v>5</v>
      </c>
      <c r="K6" s="12">
        <v>15</v>
      </c>
    </row>
    <row r="7" spans="1:13" ht="14.25" customHeight="1" x14ac:dyDescent="0.4">
      <c r="A7" s="13" t="s">
        <v>9</v>
      </c>
      <c r="B7" s="14"/>
      <c r="C7" s="15">
        <v>2</v>
      </c>
      <c r="D7" s="9" t="str">
        <f t="shared" si="0"/>
        <v/>
      </c>
      <c r="E7" s="18"/>
      <c r="F7" s="18"/>
      <c r="G7" s="59" t="s">
        <v>10</v>
      </c>
      <c r="H7" s="63" t="str">
        <f>IF(H5="","",H5/230)</f>
        <v/>
      </c>
      <c r="J7" s="12">
        <v>12</v>
      </c>
      <c r="K7" s="12">
        <v>23</v>
      </c>
    </row>
    <row r="8" spans="1:13" ht="14.25" customHeight="1" thickBot="1" x14ac:dyDescent="0.45">
      <c r="A8" s="13" t="s">
        <v>11</v>
      </c>
      <c r="B8" s="7"/>
      <c r="C8" s="8">
        <v>1</v>
      </c>
      <c r="D8" s="9" t="str">
        <f t="shared" si="0"/>
        <v/>
      </c>
      <c r="E8" s="18"/>
      <c r="F8" s="18"/>
      <c r="G8" s="60"/>
      <c r="H8" s="64"/>
      <c r="J8" s="12">
        <v>13</v>
      </c>
      <c r="K8" s="12">
        <v>24</v>
      </c>
    </row>
    <row r="9" spans="1:13" ht="14.25" customHeight="1" x14ac:dyDescent="0.4">
      <c r="A9" s="13" t="s">
        <v>12</v>
      </c>
      <c r="B9" s="14"/>
      <c r="C9" s="15">
        <v>4</v>
      </c>
      <c r="D9" s="9" t="str">
        <f t="shared" si="0"/>
        <v/>
      </c>
      <c r="E9" s="18"/>
      <c r="F9" s="18"/>
      <c r="G9" s="51" t="s">
        <v>13</v>
      </c>
      <c r="H9" s="53" t="str">
        <f>IF(COUNTIF(D2:D155,""),"",COUNTIF(D2:D155,"○"))</f>
        <v/>
      </c>
      <c r="J9" s="12">
        <v>14</v>
      </c>
      <c r="K9" s="12">
        <v>25</v>
      </c>
    </row>
    <row r="10" spans="1:13" ht="14.25" customHeight="1" thickBot="1" x14ac:dyDescent="0.45">
      <c r="A10" s="13" t="s">
        <v>14</v>
      </c>
      <c r="B10" s="7"/>
      <c r="C10" s="8">
        <v>5</v>
      </c>
      <c r="D10" s="9" t="str">
        <f t="shared" si="0"/>
        <v/>
      </c>
      <c r="G10" s="52"/>
      <c r="H10" s="54"/>
      <c r="J10" s="12">
        <v>15</v>
      </c>
      <c r="M10" s="12">
        <v>34</v>
      </c>
    </row>
    <row r="11" spans="1:13" ht="14.25" customHeight="1" x14ac:dyDescent="0.4">
      <c r="A11" s="13" t="s">
        <v>15</v>
      </c>
      <c r="B11" s="14"/>
      <c r="C11" s="15">
        <v>4</v>
      </c>
      <c r="D11" s="9" t="str">
        <f t="shared" si="0"/>
        <v/>
      </c>
      <c r="G11" s="71" t="s">
        <v>16</v>
      </c>
      <c r="H11" s="73" t="str">
        <f>IF(H9="","",H9/116)</f>
        <v/>
      </c>
      <c r="J11" s="12">
        <v>23</v>
      </c>
    </row>
    <row r="12" spans="1:13" ht="14.25" customHeight="1" thickBot="1" x14ac:dyDescent="0.45">
      <c r="A12" s="13" t="s">
        <v>17</v>
      </c>
      <c r="B12" s="7"/>
      <c r="C12" s="8">
        <v>1</v>
      </c>
      <c r="D12" s="9" t="str">
        <f t="shared" si="0"/>
        <v/>
      </c>
      <c r="G12" s="72"/>
      <c r="H12" s="74"/>
      <c r="J12" s="12">
        <v>24</v>
      </c>
    </row>
    <row r="13" spans="1:13" ht="14.25" customHeight="1" x14ac:dyDescent="0.4">
      <c r="A13" s="13" t="s">
        <v>18</v>
      </c>
      <c r="B13" s="14"/>
      <c r="C13" s="15">
        <v>3</v>
      </c>
      <c r="D13" s="9" t="str">
        <f t="shared" si="0"/>
        <v/>
      </c>
      <c r="G13" s="75" t="s">
        <v>19</v>
      </c>
      <c r="H13" s="77" t="str">
        <f>IF(COUNTIF(D2:D155,""),"",COUNTIF(D2:D155,"◎"))</f>
        <v/>
      </c>
      <c r="J13" s="12">
        <v>25</v>
      </c>
    </row>
    <row r="14" spans="1:13" ht="14.25" customHeight="1" thickBot="1" x14ac:dyDescent="0.45">
      <c r="A14" s="13" t="s">
        <v>20</v>
      </c>
      <c r="B14" s="7"/>
      <c r="C14" s="8">
        <v>5</v>
      </c>
      <c r="D14" s="9" t="str">
        <f t="shared" si="0"/>
        <v/>
      </c>
      <c r="G14" s="76"/>
      <c r="H14" s="78"/>
      <c r="J14" s="12">
        <v>34</v>
      </c>
    </row>
    <row r="15" spans="1:13" ht="14.25" customHeight="1" x14ac:dyDescent="0.4">
      <c r="A15" s="13" t="s">
        <v>21</v>
      </c>
      <c r="B15" s="14"/>
      <c r="C15" s="15">
        <v>5</v>
      </c>
      <c r="D15" s="9" t="str">
        <f t="shared" si="0"/>
        <v/>
      </c>
      <c r="G15" s="75" t="s">
        <v>22</v>
      </c>
      <c r="H15" s="79" t="str">
        <f>IF(H13="","",H13/38)</f>
        <v/>
      </c>
      <c r="J15" s="12">
        <v>35</v>
      </c>
    </row>
    <row r="16" spans="1:13" ht="14.25" customHeight="1" thickBot="1" x14ac:dyDescent="0.45">
      <c r="A16" s="13" t="s">
        <v>23</v>
      </c>
      <c r="B16" s="7"/>
      <c r="C16" s="8">
        <v>4</v>
      </c>
      <c r="D16" s="9" t="str">
        <f t="shared" si="0"/>
        <v/>
      </c>
      <c r="G16" s="76"/>
      <c r="H16" s="80"/>
      <c r="J16" s="12">
        <v>45</v>
      </c>
    </row>
    <row r="17" spans="1:15" ht="14.25" customHeight="1" x14ac:dyDescent="0.4">
      <c r="A17" s="13" t="s">
        <v>24</v>
      </c>
      <c r="B17" s="14"/>
      <c r="C17" s="15">
        <v>4</v>
      </c>
      <c r="D17" s="9" t="str">
        <f t="shared" si="0"/>
        <v/>
      </c>
      <c r="G17" s="65" t="s">
        <v>25</v>
      </c>
      <c r="H17" s="67" t="str">
        <f>IF(COUNTIF(D2:D155,""),"",COUNTIF(D2:D155,"○")+COUNTIF(D2:D155,"◎"))</f>
        <v/>
      </c>
    </row>
    <row r="18" spans="1:15" ht="14.25" customHeight="1" thickBot="1" x14ac:dyDescent="0.45">
      <c r="A18" s="13" t="s">
        <v>26</v>
      </c>
      <c r="B18" s="7"/>
      <c r="C18" s="8">
        <v>5</v>
      </c>
      <c r="D18" s="9" t="str">
        <f t="shared" si="0"/>
        <v/>
      </c>
      <c r="G18" s="66"/>
      <c r="H18" s="68"/>
    </row>
    <row r="19" spans="1:15" ht="14.25" customHeight="1" x14ac:dyDescent="0.4">
      <c r="A19" s="13" t="s">
        <v>27</v>
      </c>
      <c r="B19" s="14"/>
      <c r="C19" s="15">
        <v>4</v>
      </c>
      <c r="D19" s="9" t="str">
        <f t="shared" si="0"/>
        <v/>
      </c>
      <c r="G19" s="65" t="s">
        <v>28</v>
      </c>
      <c r="H19" s="69" t="str">
        <f>IF(H17="","",H17/154)</f>
        <v/>
      </c>
    </row>
    <row r="20" spans="1:15" ht="14.25" customHeight="1" thickBot="1" x14ac:dyDescent="0.45">
      <c r="A20" s="13" t="s">
        <v>29</v>
      </c>
      <c r="B20" s="7"/>
      <c r="C20" s="8">
        <v>2</v>
      </c>
      <c r="D20" s="9" t="str">
        <f t="shared" si="0"/>
        <v/>
      </c>
      <c r="G20" s="66"/>
      <c r="H20" s="70"/>
    </row>
    <row r="21" spans="1:15" ht="14.25" customHeight="1" x14ac:dyDescent="0.4">
      <c r="A21" s="13" t="s">
        <v>30</v>
      </c>
      <c r="B21" s="14"/>
      <c r="C21" s="15">
        <v>5</v>
      </c>
      <c r="D21" s="9" t="str">
        <f t="shared" si="0"/>
        <v/>
      </c>
      <c r="G21" s="19"/>
    </row>
    <row r="22" spans="1:15" ht="14.25" customHeight="1" x14ac:dyDescent="0.4">
      <c r="A22" s="13" t="s">
        <v>33</v>
      </c>
      <c r="B22" s="7"/>
      <c r="C22" s="8">
        <v>4</v>
      </c>
      <c r="D22" s="9" t="str">
        <f t="shared" si="0"/>
        <v/>
      </c>
    </row>
    <row r="23" spans="1:15" ht="14.25" customHeight="1" thickBot="1" x14ac:dyDescent="0.45">
      <c r="A23" s="13" t="s">
        <v>34</v>
      </c>
      <c r="B23" s="14"/>
      <c r="C23" s="15">
        <v>1</v>
      </c>
      <c r="D23" s="9" t="str">
        <f t="shared" si="0"/>
        <v/>
      </c>
    </row>
    <row r="24" spans="1:15" ht="14.25" customHeight="1" x14ac:dyDescent="0.4">
      <c r="A24" s="13" t="s">
        <v>35</v>
      </c>
      <c r="B24" s="7"/>
      <c r="C24" s="8">
        <v>4</v>
      </c>
      <c r="D24" s="9" t="str">
        <f t="shared" si="0"/>
        <v/>
      </c>
      <c r="F24" s="20"/>
      <c r="G24" s="21"/>
      <c r="H24" s="21"/>
      <c r="I24" s="21"/>
      <c r="J24" s="21"/>
      <c r="K24" s="21"/>
      <c r="L24" s="21"/>
      <c r="M24" s="21"/>
      <c r="N24" s="21"/>
      <c r="O24" s="22"/>
    </row>
    <row r="25" spans="1:15" ht="14.25" customHeight="1" x14ac:dyDescent="0.4">
      <c r="A25" s="13" t="s">
        <v>36</v>
      </c>
      <c r="B25" s="14"/>
      <c r="C25" s="15">
        <v>2</v>
      </c>
      <c r="D25" s="9" t="str">
        <f t="shared" si="0"/>
        <v/>
      </c>
      <c r="F25" s="23"/>
      <c r="G25" s="24" t="s">
        <v>37</v>
      </c>
      <c r="H25" s="24"/>
      <c r="I25" s="24"/>
      <c r="J25" s="24"/>
      <c r="K25" s="24"/>
      <c r="L25" s="24"/>
      <c r="M25" s="24"/>
      <c r="N25" s="24"/>
      <c r="O25" s="25"/>
    </row>
    <row r="26" spans="1:15" ht="14.25" customHeight="1" x14ac:dyDescent="0.4">
      <c r="A26" s="13" t="s">
        <v>38</v>
      </c>
      <c r="B26" s="7"/>
      <c r="C26" s="8">
        <v>5</v>
      </c>
      <c r="D26" s="9" t="str">
        <f t="shared" si="0"/>
        <v/>
      </c>
      <c r="F26" s="23"/>
      <c r="G26" s="24" t="s">
        <v>39</v>
      </c>
      <c r="H26" s="24"/>
      <c r="I26" s="24"/>
      <c r="J26" s="24"/>
      <c r="K26" s="24"/>
      <c r="L26" s="24"/>
      <c r="M26" s="24"/>
      <c r="N26" s="24"/>
      <c r="O26" s="25"/>
    </row>
    <row r="27" spans="1:15" ht="14.25" customHeight="1" x14ac:dyDescent="0.4">
      <c r="A27" s="13" t="s">
        <v>40</v>
      </c>
      <c r="B27" s="14"/>
      <c r="C27" s="15">
        <v>4</v>
      </c>
      <c r="D27" s="9" t="str">
        <f t="shared" si="0"/>
        <v/>
      </c>
      <c r="F27" s="23"/>
      <c r="G27" s="24" t="s">
        <v>41</v>
      </c>
      <c r="H27" s="24"/>
      <c r="I27" s="24"/>
      <c r="J27" s="24"/>
      <c r="K27" s="24"/>
      <c r="L27" s="24"/>
      <c r="M27" s="24"/>
      <c r="N27" s="24"/>
      <c r="O27" s="25"/>
    </row>
    <row r="28" spans="1:15" ht="14.25" customHeight="1" x14ac:dyDescent="0.4">
      <c r="A28" s="13" t="s">
        <v>42</v>
      </c>
      <c r="B28" s="7"/>
      <c r="C28" s="8">
        <v>1</v>
      </c>
      <c r="D28" s="9" t="str">
        <f t="shared" si="0"/>
        <v/>
      </c>
      <c r="F28" s="23"/>
      <c r="G28" s="24" t="s">
        <v>43</v>
      </c>
      <c r="H28" s="24"/>
      <c r="I28" s="24"/>
      <c r="J28" s="24"/>
      <c r="K28" s="24"/>
      <c r="L28" s="24"/>
      <c r="M28" s="24"/>
      <c r="N28" s="24"/>
      <c r="O28" s="25"/>
    </row>
    <row r="29" spans="1:15" ht="14.25" customHeight="1" x14ac:dyDescent="0.4">
      <c r="A29" s="13" t="s">
        <v>44</v>
      </c>
      <c r="B29" s="14"/>
      <c r="C29" s="15">
        <v>4</v>
      </c>
      <c r="D29" s="9" t="str">
        <f t="shared" si="0"/>
        <v/>
      </c>
      <c r="F29" s="23"/>
      <c r="G29" s="24" t="s">
        <v>45</v>
      </c>
      <c r="H29" s="24"/>
      <c r="I29" s="24"/>
      <c r="J29" s="24"/>
      <c r="K29" s="24"/>
      <c r="L29" s="24"/>
      <c r="M29" s="24"/>
      <c r="N29" s="24"/>
      <c r="O29" s="25"/>
    </row>
    <row r="30" spans="1:15" ht="14.25" customHeight="1" x14ac:dyDescent="0.4">
      <c r="A30" s="13" t="s">
        <v>46</v>
      </c>
      <c r="B30" s="7"/>
      <c r="C30" s="8">
        <v>4</v>
      </c>
      <c r="D30" s="9" t="str">
        <f t="shared" si="0"/>
        <v/>
      </c>
      <c r="F30" s="23"/>
      <c r="G30" s="24" t="s">
        <v>47</v>
      </c>
      <c r="H30" s="24"/>
      <c r="I30" s="24"/>
      <c r="J30" s="24"/>
      <c r="K30" s="24"/>
      <c r="L30" s="24"/>
      <c r="M30" s="24"/>
      <c r="N30" s="24"/>
      <c r="O30" s="25"/>
    </row>
    <row r="31" spans="1:15" ht="14.25" customHeight="1" x14ac:dyDescent="0.4">
      <c r="A31" s="13" t="s">
        <v>48</v>
      </c>
      <c r="B31" s="14"/>
      <c r="C31" s="15">
        <v>4</v>
      </c>
      <c r="D31" s="9" t="str">
        <f t="shared" si="0"/>
        <v/>
      </c>
      <c r="F31" s="23"/>
      <c r="G31" s="24" t="s">
        <v>49</v>
      </c>
      <c r="H31" s="24"/>
      <c r="I31" s="24"/>
      <c r="J31" s="24"/>
      <c r="K31" s="24"/>
      <c r="L31" s="24"/>
      <c r="M31" s="24"/>
      <c r="N31" s="24"/>
      <c r="O31" s="25"/>
    </row>
    <row r="32" spans="1:15" ht="14.25" customHeight="1" thickBot="1" x14ac:dyDescent="0.45">
      <c r="A32" s="13" t="s">
        <v>50</v>
      </c>
      <c r="B32" s="7"/>
      <c r="C32" s="8">
        <v>4</v>
      </c>
      <c r="D32" s="9" t="str">
        <f t="shared" si="0"/>
        <v/>
      </c>
      <c r="F32" s="26"/>
      <c r="G32" s="27"/>
      <c r="H32" s="27"/>
      <c r="I32" s="27"/>
      <c r="J32" s="27"/>
      <c r="K32" s="27"/>
      <c r="L32" s="27"/>
      <c r="M32" s="27"/>
      <c r="N32" s="27"/>
      <c r="O32" s="28"/>
    </row>
    <row r="33" spans="1:10" ht="14.25" customHeight="1" x14ac:dyDescent="0.4">
      <c r="A33" s="13" t="s">
        <v>51</v>
      </c>
      <c r="B33" s="14"/>
      <c r="C33" s="15">
        <v>3</v>
      </c>
      <c r="D33" s="9" t="str">
        <f t="shared" si="0"/>
        <v/>
      </c>
    </row>
    <row r="34" spans="1:10" ht="14.25" customHeight="1" x14ac:dyDescent="0.4">
      <c r="A34" s="13" t="s">
        <v>52</v>
      </c>
      <c r="B34" s="7"/>
      <c r="C34" s="8">
        <v>3</v>
      </c>
      <c r="D34" s="9" t="str">
        <f t="shared" si="0"/>
        <v/>
      </c>
    </row>
    <row r="35" spans="1:10" ht="14.25" customHeight="1" x14ac:dyDescent="0.4">
      <c r="A35" s="13" t="s">
        <v>53</v>
      </c>
      <c r="B35" s="14"/>
      <c r="C35" s="15">
        <v>4</v>
      </c>
      <c r="D35" s="9" t="str">
        <f t="shared" si="0"/>
        <v/>
      </c>
    </row>
    <row r="36" spans="1:10" ht="14.25" customHeight="1" x14ac:dyDescent="0.4">
      <c r="A36" s="13" t="s">
        <v>54</v>
      </c>
      <c r="B36" s="14"/>
      <c r="C36" s="8">
        <v>5</v>
      </c>
      <c r="D36" s="9" t="str">
        <f t="shared" si="0"/>
        <v/>
      </c>
      <c r="E36" s="29"/>
      <c r="F36" s="29"/>
      <c r="G36" s="29"/>
      <c r="H36" s="29"/>
      <c r="I36" s="29"/>
      <c r="J36" s="29"/>
    </row>
    <row r="37" spans="1:10" ht="14.25" customHeight="1" x14ac:dyDescent="0.4">
      <c r="A37" s="13" t="s">
        <v>55</v>
      </c>
      <c r="B37" s="14"/>
      <c r="C37" s="15">
        <v>5</v>
      </c>
      <c r="D37" s="9" t="str">
        <f t="shared" si="0"/>
        <v/>
      </c>
      <c r="E37" s="29"/>
      <c r="F37" s="29"/>
      <c r="G37" s="29"/>
      <c r="H37" s="29"/>
      <c r="I37" s="29"/>
      <c r="J37" s="29"/>
    </row>
    <row r="38" spans="1:10" ht="14.25" customHeight="1" x14ac:dyDescent="0.4">
      <c r="A38" s="13" t="s">
        <v>56</v>
      </c>
      <c r="B38" s="14"/>
      <c r="C38" s="8">
        <v>2</v>
      </c>
      <c r="D38" s="9" t="str">
        <f t="shared" si="0"/>
        <v/>
      </c>
      <c r="E38" s="29"/>
      <c r="F38" s="29"/>
      <c r="G38" s="29"/>
      <c r="H38" s="29"/>
      <c r="I38" s="29"/>
      <c r="J38" s="29"/>
    </row>
    <row r="39" spans="1:10" ht="14.25" customHeight="1" x14ac:dyDescent="0.4">
      <c r="A39" s="13" t="s">
        <v>57</v>
      </c>
      <c r="B39" s="14"/>
      <c r="C39" s="15">
        <v>3</v>
      </c>
      <c r="D39" s="9" t="str">
        <f t="shared" si="0"/>
        <v/>
      </c>
      <c r="E39" s="29"/>
      <c r="F39" s="29"/>
      <c r="G39" s="29"/>
      <c r="H39" s="29"/>
      <c r="I39" s="29"/>
      <c r="J39" s="29"/>
    </row>
    <row r="40" spans="1:10" ht="14.25" customHeight="1" x14ac:dyDescent="0.4">
      <c r="A40" s="13" t="s">
        <v>58</v>
      </c>
      <c r="B40" s="14"/>
      <c r="C40" s="8">
        <v>3</v>
      </c>
      <c r="D40" s="9" t="str">
        <f t="shared" si="0"/>
        <v/>
      </c>
      <c r="E40" s="29"/>
      <c r="F40" s="29"/>
      <c r="G40" s="29"/>
      <c r="H40" s="29"/>
      <c r="I40" s="29"/>
      <c r="J40" s="29"/>
    </row>
    <row r="41" spans="1:10" ht="14.25" customHeight="1" x14ac:dyDescent="0.4">
      <c r="A41" s="13" t="s">
        <v>59</v>
      </c>
      <c r="B41" s="14"/>
      <c r="C41" s="15">
        <v>3</v>
      </c>
      <c r="D41" s="9" t="str">
        <f t="shared" si="0"/>
        <v/>
      </c>
      <c r="E41" s="29"/>
      <c r="F41" s="29"/>
      <c r="G41" s="29"/>
      <c r="H41" s="29"/>
      <c r="I41" s="29"/>
      <c r="J41" s="29"/>
    </row>
    <row r="42" spans="1:10" ht="14.25" customHeight="1" x14ac:dyDescent="0.4">
      <c r="A42" s="13" t="s">
        <v>60</v>
      </c>
      <c r="B42" s="14"/>
      <c r="C42" s="8">
        <v>5</v>
      </c>
      <c r="D42" s="9" t="str">
        <f t="shared" si="0"/>
        <v/>
      </c>
      <c r="E42" s="29"/>
      <c r="F42" s="29"/>
      <c r="G42" s="29"/>
      <c r="H42" s="29"/>
      <c r="I42" s="29"/>
      <c r="J42" s="29"/>
    </row>
    <row r="43" spans="1:10" ht="14.25" customHeight="1" x14ac:dyDescent="0.4">
      <c r="A43" s="13" t="s">
        <v>61</v>
      </c>
      <c r="B43" s="14"/>
      <c r="C43" s="15">
        <v>4</v>
      </c>
      <c r="D43" s="9" t="str">
        <f t="shared" si="0"/>
        <v/>
      </c>
    </row>
    <row r="44" spans="1:10" ht="14.25" customHeight="1" x14ac:dyDescent="0.4">
      <c r="A44" s="13" t="s">
        <v>62</v>
      </c>
      <c r="B44" s="14"/>
      <c r="C44" s="8">
        <v>4</v>
      </c>
      <c r="D44" s="9" t="str">
        <f t="shared" si="0"/>
        <v/>
      </c>
    </row>
    <row r="45" spans="1:10" ht="14.25" customHeight="1" x14ac:dyDescent="0.4">
      <c r="A45" s="13" t="s">
        <v>63</v>
      </c>
      <c r="B45" s="14"/>
      <c r="C45" s="15">
        <v>3</v>
      </c>
      <c r="D45" s="9" t="str">
        <f t="shared" si="0"/>
        <v/>
      </c>
    </row>
    <row r="46" spans="1:10" ht="14.25" customHeight="1" x14ac:dyDescent="0.4">
      <c r="A46" s="13" t="s">
        <v>64</v>
      </c>
      <c r="B46" s="14"/>
      <c r="C46" s="8">
        <v>4</v>
      </c>
      <c r="D46" s="9" t="str">
        <f t="shared" si="0"/>
        <v/>
      </c>
    </row>
    <row r="47" spans="1:10" ht="14.25" customHeight="1" x14ac:dyDescent="0.4">
      <c r="A47" s="13" t="s">
        <v>65</v>
      </c>
      <c r="B47" s="14"/>
      <c r="C47" s="15">
        <v>3</v>
      </c>
      <c r="D47" s="9" t="str">
        <f t="shared" si="0"/>
        <v/>
      </c>
    </row>
    <row r="48" spans="1:10" ht="14.25" customHeight="1" x14ac:dyDescent="0.4">
      <c r="A48" s="13" t="s">
        <v>66</v>
      </c>
      <c r="B48" s="14"/>
      <c r="C48" s="8">
        <v>3</v>
      </c>
      <c r="D48" s="9" t="str">
        <f t="shared" si="0"/>
        <v/>
      </c>
    </row>
    <row r="49" spans="1:4" ht="14.25" customHeight="1" x14ac:dyDescent="0.4">
      <c r="A49" s="13" t="s">
        <v>67</v>
      </c>
      <c r="B49" s="14"/>
      <c r="C49" s="15">
        <v>3</v>
      </c>
      <c r="D49" s="9" t="str">
        <f t="shared" si="0"/>
        <v/>
      </c>
    </row>
    <row r="50" spans="1:4" ht="14.25" customHeight="1" x14ac:dyDescent="0.4">
      <c r="A50" s="13" t="s">
        <v>68</v>
      </c>
      <c r="B50" s="14"/>
      <c r="C50" s="8">
        <v>2</v>
      </c>
      <c r="D50" s="9" t="str">
        <f t="shared" si="0"/>
        <v/>
      </c>
    </row>
    <row r="51" spans="1:4" ht="14.25" customHeight="1" x14ac:dyDescent="0.4">
      <c r="A51" s="81" t="s">
        <v>69</v>
      </c>
      <c r="B51" s="14"/>
      <c r="C51" s="15">
        <v>1</v>
      </c>
      <c r="D51" s="9" t="str">
        <f t="shared" si="0"/>
        <v/>
      </c>
    </row>
    <row r="52" spans="1:4" ht="14.25" customHeight="1" x14ac:dyDescent="0.4">
      <c r="A52" s="30" t="s">
        <v>70</v>
      </c>
      <c r="B52" s="14"/>
      <c r="C52" s="8">
        <v>13</v>
      </c>
      <c r="D52" s="9" t="str">
        <f t="shared" si="0"/>
        <v/>
      </c>
    </row>
    <row r="53" spans="1:4" ht="14.25" customHeight="1" x14ac:dyDescent="0.4">
      <c r="A53" s="30" t="s">
        <v>71</v>
      </c>
      <c r="B53" s="14"/>
      <c r="C53" s="15">
        <v>15</v>
      </c>
      <c r="D53" s="9" t="str">
        <f t="shared" si="0"/>
        <v/>
      </c>
    </row>
    <row r="54" spans="1:4" ht="14.25" customHeight="1" x14ac:dyDescent="0.4">
      <c r="A54" s="30" t="s">
        <v>72</v>
      </c>
      <c r="B54" s="14"/>
      <c r="C54" s="8">
        <v>24</v>
      </c>
      <c r="D54" s="9" t="str">
        <f t="shared" si="0"/>
        <v/>
      </c>
    </row>
    <row r="55" spans="1:4" ht="14.25" customHeight="1" x14ac:dyDescent="0.4">
      <c r="A55" s="30" t="s">
        <v>73</v>
      </c>
      <c r="B55" s="14"/>
      <c r="C55" s="15">
        <v>45</v>
      </c>
      <c r="D55" s="9" t="str">
        <f t="shared" si="0"/>
        <v/>
      </c>
    </row>
    <row r="56" spans="1:4" ht="14.25" customHeight="1" x14ac:dyDescent="0.4">
      <c r="A56" s="30" t="s">
        <v>74</v>
      </c>
      <c r="B56" s="14"/>
      <c r="C56" s="8">
        <v>24</v>
      </c>
      <c r="D56" s="9" t="str">
        <f t="shared" si="0"/>
        <v/>
      </c>
    </row>
    <row r="57" spans="1:4" ht="14.25" customHeight="1" x14ac:dyDescent="0.4">
      <c r="A57" s="30" t="s">
        <v>75</v>
      </c>
      <c r="B57" s="14"/>
      <c r="C57" s="15">
        <v>34</v>
      </c>
      <c r="D57" s="9" t="str">
        <f t="shared" si="0"/>
        <v/>
      </c>
    </row>
    <row r="58" spans="1:4" ht="14.25" customHeight="1" x14ac:dyDescent="0.4">
      <c r="A58" s="30" t="s">
        <v>76</v>
      </c>
      <c r="B58" s="14"/>
      <c r="C58" s="8">
        <v>35</v>
      </c>
      <c r="D58" s="9" t="str">
        <f t="shared" si="0"/>
        <v/>
      </c>
    </row>
    <row r="59" spans="1:4" ht="14.25" customHeight="1" x14ac:dyDescent="0.4">
      <c r="A59" s="30" t="s">
        <v>77</v>
      </c>
      <c r="B59" s="14"/>
      <c r="C59" s="15">
        <v>23</v>
      </c>
      <c r="D59" s="9" t="str">
        <f t="shared" si="0"/>
        <v/>
      </c>
    </row>
    <row r="60" spans="1:4" ht="14.25" customHeight="1" x14ac:dyDescent="0.4">
      <c r="A60" s="31" t="s">
        <v>79</v>
      </c>
      <c r="B60" s="14"/>
      <c r="C60" s="8">
        <v>5</v>
      </c>
      <c r="D60" s="9" t="str">
        <f>IF($B60="","",IF($B60=C60,"◎","×"))</f>
        <v/>
      </c>
    </row>
    <row r="61" spans="1:4" ht="14.25" customHeight="1" x14ac:dyDescent="0.4">
      <c r="A61" s="31" t="s">
        <v>80</v>
      </c>
      <c r="B61" s="14"/>
      <c r="C61" s="15">
        <v>4</v>
      </c>
      <c r="D61" s="9" t="str">
        <f t="shared" ref="D61:D78" si="1">IF($B61="","",IF($B61=C61,"◎","×"))</f>
        <v/>
      </c>
    </row>
    <row r="62" spans="1:4" ht="14.25" customHeight="1" x14ac:dyDescent="0.4">
      <c r="A62" s="31" t="s">
        <v>81</v>
      </c>
      <c r="B62" s="14"/>
      <c r="C62" s="8">
        <v>4</v>
      </c>
      <c r="D62" s="9" t="str">
        <f t="shared" si="1"/>
        <v/>
      </c>
    </row>
    <row r="63" spans="1:4" ht="14.25" customHeight="1" x14ac:dyDescent="0.4">
      <c r="A63" s="31" t="s">
        <v>82</v>
      </c>
      <c r="B63" s="14"/>
      <c r="C63" s="15">
        <v>4</v>
      </c>
      <c r="D63" s="9" t="str">
        <f t="shared" si="1"/>
        <v/>
      </c>
    </row>
    <row r="64" spans="1:4" ht="14.25" customHeight="1" x14ac:dyDescent="0.4">
      <c r="A64" s="31" t="s">
        <v>83</v>
      </c>
      <c r="B64" s="14"/>
      <c r="C64" s="8">
        <v>5</v>
      </c>
      <c r="D64" s="9" t="str">
        <f t="shared" si="1"/>
        <v/>
      </c>
    </row>
    <row r="65" spans="1:4" ht="14.25" customHeight="1" x14ac:dyDescent="0.4">
      <c r="A65" s="31" t="s">
        <v>84</v>
      </c>
      <c r="B65" s="14"/>
      <c r="C65" s="15">
        <v>5</v>
      </c>
      <c r="D65" s="9" t="str">
        <f t="shared" si="1"/>
        <v/>
      </c>
    </row>
    <row r="66" spans="1:4" ht="14.25" customHeight="1" x14ac:dyDescent="0.4">
      <c r="A66" s="31" t="s">
        <v>85</v>
      </c>
      <c r="B66" s="7"/>
      <c r="C66" s="8">
        <v>2</v>
      </c>
      <c r="D66" s="9" t="str">
        <f t="shared" si="1"/>
        <v/>
      </c>
    </row>
    <row r="67" spans="1:4" ht="14.25" customHeight="1" x14ac:dyDescent="0.4">
      <c r="A67" s="31" t="s">
        <v>86</v>
      </c>
      <c r="B67" s="14"/>
      <c r="C67" s="15">
        <v>3</v>
      </c>
      <c r="D67" s="9" t="str">
        <f t="shared" si="1"/>
        <v/>
      </c>
    </row>
    <row r="68" spans="1:4" ht="14.25" customHeight="1" x14ac:dyDescent="0.4">
      <c r="A68" s="31" t="s">
        <v>87</v>
      </c>
      <c r="B68" s="7"/>
      <c r="C68" s="8">
        <v>1</v>
      </c>
      <c r="D68" s="9" t="str">
        <f t="shared" si="1"/>
        <v/>
      </c>
    </row>
    <row r="69" spans="1:4" ht="14.25" customHeight="1" x14ac:dyDescent="0.4">
      <c r="A69" s="31" t="s">
        <v>88</v>
      </c>
      <c r="B69" s="14"/>
      <c r="C69" s="15">
        <v>4</v>
      </c>
      <c r="D69" s="9" t="str">
        <f t="shared" si="1"/>
        <v/>
      </c>
    </row>
    <row r="70" spans="1:4" ht="14.25" customHeight="1" x14ac:dyDescent="0.4">
      <c r="A70" s="31" t="s">
        <v>89</v>
      </c>
      <c r="B70" s="7"/>
      <c r="C70" s="8">
        <v>5</v>
      </c>
      <c r="D70" s="9" t="str">
        <f t="shared" si="1"/>
        <v/>
      </c>
    </row>
    <row r="71" spans="1:4" ht="14.25" customHeight="1" x14ac:dyDescent="0.4">
      <c r="A71" s="31" t="s">
        <v>90</v>
      </c>
      <c r="B71" s="14"/>
      <c r="C71" s="15">
        <v>5</v>
      </c>
      <c r="D71" s="9" t="str">
        <f t="shared" si="1"/>
        <v/>
      </c>
    </row>
    <row r="72" spans="1:4" ht="14.25" customHeight="1" x14ac:dyDescent="0.4">
      <c r="A72" s="31" t="s">
        <v>91</v>
      </c>
      <c r="B72" s="7"/>
      <c r="C72" s="8">
        <v>2</v>
      </c>
      <c r="D72" s="9" t="str">
        <f t="shared" si="1"/>
        <v/>
      </c>
    </row>
    <row r="73" spans="1:4" ht="14.25" customHeight="1" x14ac:dyDescent="0.4">
      <c r="A73" s="31" t="s">
        <v>92</v>
      </c>
      <c r="B73" s="14"/>
      <c r="C73" s="15">
        <v>1</v>
      </c>
      <c r="D73" s="9" t="str">
        <f t="shared" si="1"/>
        <v/>
      </c>
    </row>
    <row r="74" spans="1:4" ht="14.25" customHeight="1" x14ac:dyDescent="0.4">
      <c r="A74" s="31" t="s">
        <v>93</v>
      </c>
      <c r="B74" s="7"/>
      <c r="C74" s="8">
        <v>4</v>
      </c>
      <c r="D74" s="9" t="str">
        <f t="shared" si="1"/>
        <v/>
      </c>
    </row>
    <row r="75" spans="1:4" ht="14.25" customHeight="1" x14ac:dyDescent="0.4">
      <c r="A75" s="31" t="s">
        <v>94</v>
      </c>
      <c r="B75" s="14"/>
      <c r="C75" s="15">
        <v>3</v>
      </c>
      <c r="D75" s="9" t="str">
        <f t="shared" si="1"/>
        <v/>
      </c>
    </row>
    <row r="76" spans="1:4" ht="14.25" customHeight="1" x14ac:dyDescent="0.4">
      <c r="A76" s="31" t="s">
        <v>95</v>
      </c>
      <c r="B76" s="7"/>
      <c r="C76" s="8">
        <v>15</v>
      </c>
      <c r="D76" s="9" t="str">
        <f t="shared" si="1"/>
        <v/>
      </c>
    </row>
    <row r="77" spans="1:4" ht="14.25" customHeight="1" x14ac:dyDescent="0.4">
      <c r="A77" s="32" t="s">
        <v>96</v>
      </c>
      <c r="B77" s="14"/>
      <c r="C77" s="15">
        <v>45</v>
      </c>
      <c r="D77" s="9" t="str">
        <f t="shared" si="1"/>
        <v/>
      </c>
    </row>
    <row r="78" spans="1:4" ht="14.25" customHeight="1" x14ac:dyDescent="0.4">
      <c r="A78" s="32" t="s">
        <v>97</v>
      </c>
      <c r="B78" s="7"/>
      <c r="C78" s="8">
        <v>45</v>
      </c>
      <c r="D78" s="9" t="str">
        <f t="shared" si="1"/>
        <v/>
      </c>
    </row>
    <row r="79" spans="1:4" ht="14.25" customHeight="1" x14ac:dyDescent="0.4">
      <c r="A79" s="33" t="s">
        <v>98</v>
      </c>
      <c r="B79" s="34"/>
      <c r="C79" s="35">
        <v>2</v>
      </c>
      <c r="D79" s="36" t="str">
        <f t="shared" ref="D79:D136" si="2">IF($B79="","",IF($B79=C79,"○","×"))</f>
        <v/>
      </c>
    </row>
    <row r="80" spans="1:4" ht="14.25" customHeight="1" x14ac:dyDescent="0.4">
      <c r="A80" s="13" t="s">
        <v>99</v>
      </c>
      <c r="B80" s="37"/>
      <c r="C80" s="38">
        <v>4</v>
      </c>
      <c r="D80" s="9" t="str">
        <f t="shared" si="2"/>
        <v/>
      </c>
    </row>
    <row r="81" spans="1:4" ht="14.25" customHeight="1" x14ac:dyDescent="0.4">
      <c r="A81" s="13" t="s">
        <v>100</v>
      </c>
      <c r="B81" s="39"/>
      <c r="C81" s="40">
        <v>4</v>
      </c>
      <c r="D81" s="9" t="str">
        <f t="shared" si="2"/>
        <v/>
      </c>
    </row>
    <row r="82" spans="1:4" ht="14.25" customHeight="1" x14ac:dyDescent="0.4">
      <c r="A82" s="13" t="s">
        <v>101</v>
      </c>
      <c r="B82" s="37"/>
      <c r="C82" s="38">
        <v>3</v>
      </c>
      <c r="D82" s="9" t="str">
        <f t="shared" si="2"/>
        <v/>
      </c>
    </row>
    <row r="83" spans="1:4" ht="14.25" customHeight="1" x14ac:dyDescent="0.4">
      <c r="A83" s="13" t="s">
        <v>102</v>
      </c>
      <c r="B83" s="39"/>
      <c r="C83" s="40">
        <v>5</v>
      </c>
      <c r="D83" s="9" t="str">
        <f t="shared" si="2"/>
        <v/>
      </c>
    </row>
    <row r="84" spans="1:4" ht="14.25" customHeight="1" x14ac:dyDescent="0.4">
      <c r="A84" s="13" t="s">
        <v>103</v>
      </c>
      <c r="B84" s="37"/>
      <c r="C84" s="38">
        <v>2</v>
      </c>
      <c r="D84" s="9" t="str">
        <f t="shared" si="2"/>
        <v/>
      </c>
    </row>
    <row r="85" spans="1:4" ht="14.25" customHeight="1" x14ac:dyDescent="0.4">
      <c r="A85" s="13" t="s">
        <v>104</v>
      </c>
      <c r="B85" s="39"/>
      <c r="C85" s="40">
        <v>3</v>
      </c>
      <c r="D85" s="9" t="str">
        <f t="shared" si="2"/>
        <v/>
      </c>
    </row>
    <row r="86" spans="1:4" ht="14.25" customHeight="1" x14ac:dyDescent="0.4">
      <c r="A86" s="13" t="s">
        <v>105</v>
      </c>
      <c r="B86" s="37"/>
      <c r="C86" s="38">
        <v>4</v>
      </c>
      <c r="D86" s="9" t="str">
        <f t="shared" si="2"/>
        <v/>
      </c>
    </row>
    <row r="87" spans="1:4" ht="14.25" customHeight="1" x14ac:dyDescent="0.4">
      <c r="A87" s="13" t="s">
        <v>106</v>
      </c>
      <c r="B87" s="39"/>
      <c r="C87" s="40">
        <v>2</v>
      </c>
      <c r="D87" s="9" t="str">
        <f t="shared" si="2"/>
        <v/>
      </c>
    </row>
    <row r="88" spans="1:4" ht="14.25" customHeight="1" x14ac:dyDescent="0.4">
      <c r="A88" s="13" t="s">
        <v>107</v>
      </c>
      <c r="B88" s="37"/>
      <c r="C88" s="38">
        <v>5</v>
      </c>
      <c r="D88" s="9" t="str">
        <f t="shared" si="2"/>
        <v/>
      </c>
    </row>
    <row r="89" spans="1:4" ht="14.25" customHeight="1" x14ac:dyDescent="0.4">
      <c r="A89" s="13" t="s">
        <v>108</v>
      </c>
      <c r="B89" s="39"/>
      <c r="C89" s="40">
        <v>2</v>
      </c>
      <c r="D89" s="9" t="str">
        <f t="shared" si="2"/>
        <v/>
      </c>
    </row>
    <row r="90" spans="1:4" ht="14.25" customHeight="1" x14ac:dyDescent="0.4">
      <c r="A90" s="13" t="s">
        <v>109</v>
      </c>
      <c r="B90" s="37"/>
      <c r="C90" s="38">
        <v>1</v>
      </c>
      <c r="D90" s="9" t="str">
        <f t="shared" si="2"/>
        <v/>
      </c>
    </row>
    <row r="91" spans="1:4" ht="14.25" customHeight="1" x14ac:dyDescent="0.4">
      <c r="A91" s="13" t="s">
        <v>110</v>
      </c>
      <c r="B91" s="39"/>
      <c r="C91" s="40">
        <v>4</v>
      </c>
      <c r="D91" s="9" t="str">
        <f t="shared" si="2"/>
        <v/>
      </c>
    </row>
    <row r="92" spans="1:4" ht="14.25" customHeight="1" x14ac:dyDescent="0.4">
      <c r="A92" s="13" t="s">
        <v>111</v>
      </c>
      <c r="B92" s="37"/>
      <c r="C92" s="38">
        <v>5</v>
      </c>
      <c r="D92" s="9" t="str">
        <f t="shared" si="2"/>
        <v/>
      </c>
    </row>
    <row r="93" spans="1:4" ht="14.25" customHeight="1" x14ac:dyDescent="0.4">
      <c r="A93" s="13" t="s">
        <v>112</v>
      </c>
      <c r="B93" s="39"/>
      <c r="C93" s="40">
        <v>3</v>
      </c>
      <c r="D93" s="9" t="str">
        <f t="shared" si="2"/>
        <v/>
      </c>
    </row>
    <row r="94" spans="1:4" ht="14.25" customHeight="1" x14ac:dyDescent="0.4">
      <c r="A94" s="13" t="s">
        <v>113</v>
      </c>
      <c r="B94" s="37"/>
      <c r="C94" s="38">
        <v>4</v>
      </c>
      <c r="D94" s="9" t="str">
        <f t="shared" si="2"/>
        <v/>
      </c>
    </row>
    <row r="95" spans="1:4" ht="14.25" customHeight="1" x14ac:dyDescent="0.4">
      <c r="A95" s="13" t="s">
        <v>114</v>
      </c>
      <c r="B95" s="39"/>
      <c r="C95" s="40">
        <v>1</v>
      </c>
      <c r="D95" s="9" t="str">
        <f t="shared" si="2"/>
        <v/>
      </c>
    </row>
    <row r="96" spans="1:4" ht="14.25" customHeight="1" x14ac:dyDescent="0.4">
      <c r="A96" s="13" t="s">
        <v>115</v>
      </c>
      <c r="B96" s="37"/>
      <c r="C96" s="38">
        <v>5</v>
      </c>
      <c r="D96" s="9" t="str">
        <f t="shared" si="2"/>
        <v/>
      </c>
    </row>
    <row r="97" spans="1:4" ht="14.25" customHeight="1" x14ac:dyDescent="0.4">
      <c r="A97" s="13" t="s">
        <v>116</v>
      </c>
      <c r="B97" s="39"/>
      <c r="C97" s="40">
        <v>3</v>
      </c>
      <c r="D97" s="9" t="str">
        <f t="shared" si="2"/>
        <v/>
      </c>
    </row>
    <row r="98" spans="1:4" ht="14.25" customHeight="1" x14ac:dyDescent="0.4">
      <c r="A98" s="13" t="s">
        <v>117</v>
      </c>
      <c r="B98" s="39"/>
      <c r="C98" s="38">
        <v>2</v>
      </c>
      <c r="D98" s="9" t="str">
        <f t="shared" si="2"/>
        <v/>
      </c>
    </row>
    <row r="99" spans="1:4" ht="14.25" customHeight="1" x14ac:dyDescent="0.4">
      <c r="A99" s="13" t="s">
        <v>118</v>
      </c>
      <c r="B99" s="39"/>
      <c r="C99" s="40">
        <v>4</v>
      </c>
      <c r="D99" s="9" t="str">
        <f t="shared" si="2"/>
        <v/>
      </c>
    </row>
    <row r="100" spans="1:4" ht="14.25" customHeight="1" x14ac:dyDescent="0.4">
      <c r="A100" s="13" t="s">
        <v>119</v>
      </c>
      <c r="B100" s="39"/>
      <c r="C100" s="38">
        <v>5</v>
      </c>
      <c r="D100" s="9" t="str">
        <f t="shared" si="2"/>
        <v/>
      </c>
    </row>
    <row r="101" spans="1:4" ht="14.25" customHeight="1" x14ac:dyDescent="0.4">
      <c r="A101" s="13" t="s">
        <v>120</v>
      </c>
      <c r="B101" s="39"/>
      <c r="C101" s="40">
        <v>1</v>
      </c>
      <c r="D101" s="9" t="str">
        <f t="shared" si="2"/>
        <v/>
      </c>
    </row>
    <row r="102" spans="1:4" ht="14.25" customHeight="1" x14ac:dyDescent="0.4">
      <c r="A102" s="13" t="s">
        <v>121</v>
      </c>
      <c r="B102" s="39"/>
      <c r="C102" s="38">
        <v>1</v>
      </c>
      <c r="D102" s="9" t="str">
        <f t="shared" si="2"/>
        <v/>
      </c>
    </row>
    <row r="103" spans="1:4" ht="14.25" customHeight="1" x14ac:dyDescent="0.4">
      <c r="A103" s="13" t="s">
        <v>122</v>
      </c>
      <c r="B103" s="39"/>
      <c r="C103" s="40">
        <v>2</v>
      </c>
      <c r="D103" s="9" t="str">
        <f t="shared" si="2"/>
        <v/>
      </c>
    </row>
    <row r="104" spans="1:4" ht="14.25" customHeight="1" x14ac:dyDescent="0.4">
      <c r="A104" s="13" t="s">
        <v>123</v>
      </c>
      <c r="B104" s="39"/>
      <c r="C104" s="38">
        <v>2</v>
      </c>
      <c r="D104" s="9" t="str">
        <f t="shared" si="2"/>
        <v/>
      </c>
    </row>
    <row r="105" spans="1:4" ht="14.25" customHeight="1" x14ac:dyDescent="0.4">
      <c r="A105" s="13" t="s">
        <v>124</v>
      </c>
      <c r="B105" s="39"/>
      <c r="C105" s="40">
        <v>4</v>
      </c>
      <c r="D105" s="9" t="str">
        <f t="shared" si="2"/>
        <v/>
      </c>
    </row>
    <row r="106" spans="1:4" ht="14.25" customHeight="1" x14ac:dyDescent="0.4">
      <c r="A106" s="13" t="s">
        <v>125</v>
      </c>
      <c r="B106" s="39"/>
      <c r="C106" s="38">
        <v>2</v>
      </c>
      <c r="D106" s="9" t="str">
        <f t="shared" si="2"/>
        <v/>
      </c>
    </row>
    <row r="107" spans="1:4" ht="14.25" customHeight="1" x14ac:dyDescent="0.4">
      <c r="A107" s="13" t="s">
        <v>126</v>
      </c>
      <c r="B107" s="39"/>
      <c r="C107" s="50" t="s">
        <v>179</v>
      </c>
      <c r="D107" s="9" t="str">
        <f>IF($B107="","",IF(OR($B107=1,$B107=3),"○","×"))</f>
        <v/>
      </c>
    </row>
    <row r="108" spans="1:4" ht="14.25" customHeight="1" x14ac:dyDescent="0.4">
      <c r="A108" s="13" t="s">
        <v>127</v>
      </c>
      <c r="B108" s="39"/>
      <c r="C108" s="38">
        <v>3</v>
      </c>
      <c r="D108" s="9" t="str">
        <f t="shared" si="2"/>
        <v/>
      </c>
    </row>
    <row r="109" spans="1:4" ht="14.25" customHeight="1" x14ac:dyDescent="0.4">
      <c r="A109" s="13" t="s">
        <v>128</v>
      </c>
      <c r="B109" s="39"/>
      <c r="C109" s="40">
        <v>3</v>
      </c>
      <c r="D109" s="9" t="str">
        <f t="shared" si="2"/>
        <v/>
      </c>
    </row>
    <row r="110" spans="1:4" ht="14.25" customHeight="1" x14ac:dyDescent="0.4">
      <c r="A110" s="13" t="s">
        <v>129</v>
      </c>
      <c r="B110" s="39"/>
      <c r="C110" s="38">
        <v>1</v>
      </c>
      <c r="D110" s="9" t="str">
        <f t="shared" si="2"/>
        <v/>
      </c>
    </row>
    <row r="111" spans="1:4" ht="14.25" customHeight="1" x14ac:dyDescent="0.4">
      <c r="A111" s="13" t="s">
        <v>130</v>
      </c>
      <c r="B111" s="39"/>
      <c r="C111" s="40">
        <v>5</v>
      </c>
      <c r="D111" s="9" t="str">
        <f t="shared" si="2"/>
        <v/>
      </c>
    </row>
    <row r="112" spans="1:4" ht="14.25" customHeight="1" x14ac:dyDescent="0.4">
      <c r="A112" s="13" t="s">
        <v>131</v>
      </c>
      <c r="B112" s="39"/>
      <c r="C112" s="38">
        <v>3</v>
      </c>
      <c r="D112" s="9" t="str">
        <f t="shared" si="2"/>
        <v/>
      </c>
    </row>
    <row r="113" spans="1:4" ht="14.25" customHeight="1" x14ac:dyDescent="0.4">
      <c r="A113" s="13" t="s">
        <v>132</v>
      </c>
      <c r="B113" s="39"/>
      <c r="C113" s="40">
        <v>3</v>
      </c>
      <c r="D113" s="9" t="str">
        <f t="shared" si="2"/>
        <v/>
      </c>
    </row>
    <row r="114" spans="1:4" ht="14.25" customHeight="1" x14ac:dyDescent="0.4">
      <c r="A114" s="13" t="s">
        <v>133</v>
      </c>
      <c r="B114" s="39"/>
      <c r="C114" s="38">
        <v>1</v>
      </c>
      <c r="D114" s="9" t="str">
        <f t="shared" si="2"/>
        <v/>
      </c>
    </row>
    <row r="115" spans="1:4" ht="14.25" customHeight="1" x14ac:dyDescent="0.4">
      <c r="A115" s="13" t="s">
        <v>134</v>
      </c>
      <c r="B115" s="39"/>
      <c r="C115" s="40">
        <v>1</v>
      </c>
      <c r="D115" s="9" t="str">
        <f t="shared" si="2"/>
        <v/>
      </c>
    </row>
    <row r="116" spans="1:4" ht="14.25" customHeight="1" x14ac:dyDescent="0.4">
      <c r="A116" s="13" t="s">
        <v>135</v>
      </c>
      <c r="B116" s="39"/>
      <c r="C116" s="38">
        <v>3</v>
      </c>
      <c r="D116" s="9" t="str">
        <f t="shared" si="2"/>
        <v/>
      </c>
    </row>
    <row r="117" spans="1:4" ht="14.25" customHeight="1" x14ac:dyDescent="0.4">
      <c r="A117" s="13" t="s">
        <v>136</v>
      </c>
      <c r="B117" s="39"/>
      <c r="C117" s="40">
        <v>3</v>
      </c>
      <c r="D117" s="9" t="str">
        <f t="shared" si="2"/>
        <v/>
      </c>
    </row>
    <row r="118" spans="1:4" ht="14.25" customHeight="1" x14ac:dyDescent="0.4">
      <c r="A118" s="13" t="s">
        <v>137</v>
      </c>
      <c r="B118" s="39"/>
      <c r="C118" s="38">
        <v>5</v>
      </c>
      <c r="D118" s="9" t="str">
        <f t="shared" si="2"/>
        <v/>
      </c>
    </row>
    <row r="119" spans="1:4" ht="14.25" customHeight="1" x14ac:dyDescent="0.4">
      <c r="A119" s="13" t="s">
        <v>138</v>
      </c>
      <c r="B119" s="39"/>
      <c r="C119" s="40">
        <v>3</v>
      </c>
      <c r="D119" s="9" t="str">
        <f t="shared" si="2"/>
        <v/>
      </c>
    </row>
    <row r="120" spans="1:4" ht="14.25" customHeight="1" x14ac:dyDescent="0.4">
      <c r="A120" s="13" t="s">
        <v>139</v>
      </c>
      <c r="B120" s="39"/>
      <c r="C120" s="38">
        <v>5</v>
      </c>
      <c r="D120" s="9" t="str">
        <f t="shared" si="2"/>
        <v/>
      </c>
    </row>
    <row r="121" spans="1:4" ht="14.25" customHeight="1" x14ac:dyDescent="0.4">
      <c r="A121" s="13" t="s">
        <v>140</v>
      </c>
      <c r="B121" s="39"/>
      <c r="C121" s="40">
        <v>5</v>
      </c>
      <c r="D121" s="9" t="str">
        <f t="shared" si="2"/>
        <v/>
      </c>
    </row>
    <row r="122" spans="1:4" ht="14.25" customHeight="1" x14ac:dyDescent="0.4">
      <c r="A122" s="13" t="s">
        <v>141</v>
      </c>
      <c r="B122" s="39"/>
      <c r="C122" s="38">
        <v>5</v>
      </c>
      <c r="D122" s="9" t="str">
        <f t="shared" si="2"/>
        <v/>
      </c>
    </row>
    <row r="123" spans="1:4" ht="14.25" customHeight="1" x14ac:dyDescent="0.4">
      <c r="A123" s="13" t="s">
        <v>142</v>
      </c>
      <c r="B123" s="39"/>
      <c r="C123" s="40">
        <v>4</v>
      </c>
      <c r="D123" s="9" t="str">
        <f t="shared" si="2"/>
        <v/>
      </c>
    </row>
    <row r="124" spans="1:4" ht="14.25" customHeight="1" x14ac:dyDescent="0.4">
      <c r="A124" s="13" t="s">
        <v>143</v>
      </c>
      <c r="B124" s="39"/>
      <c r="C124" s="38">
        <v>3</v>
      </c>
      <c r="D124" s="9" t="str">
        <f t="shared" si="2"/>
        <v/>
      </c>
    </row>
    <row r="125" spans="1:4" ht="14.25" customHeight="1" x14ac:dyDescent="0.4">
      <c r="A125" s="13" t="s">
        <v>144</v>
      </c>
      <c r="B125" s="39"/>
      <c r="C125" s="40">
        <v>4</v>
      </c>
      <c r="D125" s="9" t="str">
        <f t="shared" si="2"/>
        <v/>
      </c>
    </row>
    <row r="126" spans="1:4" ht="14.25" customHeight="1" x14ac:dyDescent="0.4">
      <c r="A126" s="13" t="s">
        <v>145</v>
      </c>
      <c r="B126" s="39"/>
      <c r="C126" s="38">
        <v>1</v>
      </c>
      <c r="D126" s="9" t="str">
        <f t="shared" si="2"/>
        <v/>
      </c>
    </row>
    <row r="127" spans="1:4" ht="14.25" customHeight="1" x14ac:dyDescent="0.4">
      <c r="A127" s="30" t="s">
        <v>146</v>
      </c>
      <c r="B127" s="39"/>
      <c r="C127" s="40">
        <v>1</v>
      </c>
      <c r="D127" s="9" t="str">
        <f t="shared" si="2"/>
        <v/>
      </c>
    </row>
    <row r="128" spans="1:4" ht="14.25" customHeight="1" x14ac:dyDescent="0.4">
      <c r="A128" s="30" t="s">
        <v>147</v>
      </c>
      <c r="B128" s="39"/>
      <c r="C128" s="38">
        <v>1</v>
      </c>
      <c r="D128" s="9" t="str">
        <f t="shared" si="2"/>
        <v/>
      </c>
    </row>
    <row r="129" spans="1:4" ht="14.25" customHeight="1" x14ac:dyDescent="0.4">
      <c r="A129" s="30" t="s">
        <v>148</v>
      </c>
      <c r="B129" s="39"/>
      <c r="C129" s="40">
        <v>4</v>
      </c>
      <c r="D129" s="9" t="str">
        <f t="shared" si="2"/>
        <v/>
      </c>
    </row>
    <row r="130" spans="1:4" ht="14.25" customHeight="1" x14ac:dyDescent="0.4">
      <c r="A130" s="30" t="s">
        <v>149</v>
      </c>
      <c r="B130" s="39"/>
      <c r="C130" s="38">
        <v>15</v>
      </c>
      <c r="D130" s="9" t="str">
        <f t="shared" si="2"/>
        <v/>
      </c>
    </row>
    <row r="131" spans="1:4" ht="14.25" customHeight="1" x14ac:dyDescent="0.4">
      <c r="A131" s="30" t="s">
        <v>150</v>
      </c>
      <c r="B131" s="39"/>
      <c r="C131" s="40">
        <v>15</v>
      </c>
      <c r="D131" s="9" t="str">
        <f t="shared" si="2"/>
        <v/>
      </c>
    </row>
    <row r="132" spans="1:4" ht="14.25" customHeight="1" x14ac:dyDescent="0.4">
      <c r="A132" s="30" t="s">
        <v>176</v>
      </c>
      <c r="B132" s="39"/>
      <c r="C132" s="38">
        <v>12</v>
      </c>
      <c r="D132" s="9" t="str">
        <f t="shared" si="2"/>
        <v/>
      </c>
    </row>
    <row r="133" spans="1:4" ht="14.25" customHeight="1" x14ac:dyDescent="0.4">
      <c r="A133" s="30" t="s">
        <v>152</v>
      </c>
      <c r="B133" s="39"/>
      <c r="C133" s="40">
        <v>25</v>
      </c>
      <c r="D133" s="9" t="str">
        <f t="shared" si="2"/>
        <v/>
      </c>
    </row>
    <row r="134" spans="1:4" ht="14.25" customHeight="1" x14ac:dyDescent="0.4">
      <c r="A134" s="30" t="s">
        <v>153</v>
      </c>
      <c r="B134" s="39"/>
      <c r="C134" s="38">
        <v>34</v>
      </c>
      <c r="D134" s="9" t="str">
        <f t="shared" si="2"/>
        <v/>
      </c>
    </row>
    <row r="135" spans="1:4" ht="14.25" customHeight="1" x14ac:dyDescent="0.4">
      <c r="A135" s="30" t="s">
        <v>154</v>
      </c>
      <c r="B135" s="39"/>
      <c r="C135" s="40">
        <v>45</v>
      </c>
      <c r="D135" s="9" t="str">
        <f t="shared" si="2"/>
        <v/>
      </c>
    </row>
    <row r="136" spans="1:4" ht="14.25" customHeight="1" x14ac:dyDescent="0.4">
      <c r="A136" s="30" t="s">
        <v>155</v>
      </c>
      <c r="B136" s="39"/>
      <c r="C136" s="38">
        <v>25</v>
      </c>
      <c r="D136" s="9" t="str">
        <f t="shared" si="2"/>
        <v/>
      </c>
    </row>
    <row r="137" spans="1:4" ht="14.25" customHeight="1" x14ac:dyDescent="0.4">
      <c r="A137" s="31" t="s">
        <v>156</v>
      </c>
      <c r="B137" s="39"/>
      <c r="C137" s="40">
        <v>5</v>
      </c>
      <c r="D137" s="9" t="str">
        <f>IF($B137="","",IF($B137=C137,"◎","×"))</f>
        <v/>
      </c>
    </row>
    <row r="138" spans="1:4" ht="14.25" customHeight="1" x14ac:dyDescent="0.4">
      <c r="A138" s="31" t="s">
        <v>157</v>
      </c>
      <c r="B138" s="39"/>
      <c r="C138" s="38">
        <v>3</v>
      </c>
      <c r="D138" s="9" t="str">
        <f t="shared" ref="D138:D155" si="3">IF($B138="","",IF($B138=C138,"◎","×"))</f>
        <v/>
      </c>
    </row>
    <row r="139" spans="1:4" ht="14.25" customHeight="1" x14ac:dyDescent="0.4">
      <c r="A139" s="31" t="s">
        <v>158</v>
      </c>
      <c r="B139" s="39"/>
      <c r="C139" s="40">
        <v>5</v>
      </c>
      <c r="D139" s="9" t="str">
        <f t="shared" si="3"/>
        <v/>
      </c>
    </row>
    <row r="140" spans="1:4" ht="14.25" customHeight="1" x14ac:dyDescent="0.4">
      <c r="A140" s="31" t="s">
        <v>159</v>
      </c>
      <c r="B140" s="39"/>
      <c r="C140" s="38">
        <v>4</v>
      </c>
      <c r="D140" s="9" t="str">
        <f t="shared" si="3"/>
        <v/>
      </c>
    </row>
    <row r="141" spans="1:4" ht="14.25" customHeight="1" x14ac:dyDescent="0.4">
      <c r="A141" s="31" t="s">
        <v>160</v>
      </c>
      <c r="B141" s="39"/>
      <c r="C141" s="40">
        <v>2</v>
      </c>
      <c r="D141" s="9" t="str">
        <f t="shared" si="3"/>
        <v/>
      </c>
    </row>
    <row r="142" spans="1:4" ht="14.25" customHeight="1" x14ac:dyDescent="0.4">
      <c r="A142" s="31" t="s">
        <v>161</v>
      </c>
      <c r="B142" s="39"/>
      <c r="C142" s="38">
        <v>2</v>
      </c>
      <c r="D142" s="9" t="str">
        <f t="shared" si="3"/>
        <v/>
      </c>
    </row>
    <row r="143" spans="1:4" ht="14.25" customHeight="1" x14ac:dyDescent="0.4">
      <c r="A143" s="31" t="s">
        <v>162</v>
      </c>
      <c r="B143" s="39"/>
      <c r="C143" s="40">
        <v>2</v>
      </c>
      <c r="D143" s="9" t="str">
        <f t="shared" si="3"/>
        <v/>
      </c>
    </row>
    <row r="144" spans="1:4" ht="14.25" customHeight="1" x14ac:dyDescent="0.4">
      <c r="A144" s="31" t="s">
        <v>163</v>
      </c>
      <c r="B144" s="39"/>
      <c r="C144" s="38">
        <v>3</v>
      </c>
      <c r="D144" s="9" t="str">
        <f t="shared" si="3"/>
        <v/>
      </c>
    </row>
    <row r="145" spans="1:4" ht="14.25" customHeight="1" x14ac:dyDescent="0.4">
      <c r="A145" s="31" t="s">
        <v>164</v>
      </c>
      <c r="B145" s="39"/>
      <c r="C145" s="40">
        <v>3</v>
      </c>
      <c r="D145" s="9" t="str">
        <f t="shared" si="3"/>
        <v/>
      </c>
    </row>
    <row r="146" spans="1:4" ht="14.25" customHeight="1" x14ac:dyDescent="0.4">
      <c r="A146" s="31" t="s">
        <v>165</v>
      </c>
      <c r="B146" s="39"/>
      <c r="C146" s="38">
        <v>1</v>
      </c>
      <c r="D146" s="9" t="str">
        <f t="shared" si="3"/>
        <v/>
      </c>
    </row>
    <row r="147" spans="1:4" ht="14.25" customHeight="1" x14ac:dyDescent="0.4">
      <c r="A147" s="31" t="s">
        <v>166</v>
      </c>
      <c r="B147" s="39"/>
      <c r="C147" s="40">
        <v>4</v>
      </c>
      <c r="D147" s="9" t="str">
        <f t="shared" si="3"/>
        <v/>
      </c>
    </row>
    <row r="148" spans="1:4" ht="14.25" customHeight="1" x14ac:dyDescent="0.4">
      <c r="A148" s="31" t="s">
        <v>167</v>
      </c>
      <c r="B148" s="39"/>
      <c r="C148" s="38">
        <v>5</v>
      </c>
      <c r="D148" s="9" t="str">
        <f t="shared" si="3"/>
        <v/>
      </c>
    </row>
    <row r="149" spans="1:4" ht="14.25" customHeight="1" x14ac:dyDescent="0.4">
      <c r="A149" s="31" t="s">
        <v>168</v>
      </c>
      <c r="B149" s="39"/>
      <c r="C149" s="40">
        <v>3</v>
      </c>
      <c r="D149" s="9" t="str">
        <f t="shared" si="3"/>
        <v/>
      </c>
    </row>
    <row r="150" spans="1:4" ht="14.25" customHeight="1" x14ac:dyDescent="0.4">
      <c r="A150" s="31" t="s">
        <v>169</v>
      </c>
      <c r="B150" s="39"/>
      <c r="C150" s="38">
        <v>3</v>
      </c>
      <c r="D150" s="9" t="str">
        <f t="shared" si="3"/>
        <v/>
      </c>
    </row>
    <row r="151" spans="1:4" ht="14.25" customHeight="1" x14ac:dyDescent="0.4">
      <c r="A151" s="31" t="s">
        <v>170</v>
      </c>
      <c r="B151" s="39"/>
      <c r="C151" s="40">
        <v>1</v>
      </c>
      <c r="D151" s="9" t="str">
        <f t="shared" si="3"/>
        <v/>
      </c>
    </row>
    <row r="152" spans="1:4" ht="14.25" customHeight="1" x14ac:dyDescent="0.4">
      <c r="A152" s="31" t="s">
        <v>171</v>
      </c>
      <c r="B152" s="39"/>
      <c r="C152" s="38">
        <v>2</v>
      </c>
      <c r="D152" s="9" t="str">
        <f t="shared" si="3"/>
        <v/>
      </c>
    </row>
    <row r="153" spans="1:4" ht="14.25" customHeight="1" x14ac:dyDescent="0.4">
      <c r="A153" s="32" t="s">
        <v>172</v>
      </c>
      <c r="B153" s="39"/>
      <c r="C153" s="40">
        <v>35</v>
      </c>
      <c r="D153" s="9" t="str">
        <f t="shared" si="3"/>
        <v/>
      </c>
    </row>
    <row r="154" spans="1:4" ht="14.25" customHeight="1" x14ac:dyDescent="0.4">
      <c r="A154" s="32" t="s">
        <v>173</v>
      </c>
      <c r="B154" s="39"/>
      <c r="C154" s="38">
        <v>14</v>
      </c>
      <c r="D154" s="9" t="str">
        <f t="shared" si="3"/>
        <v/>
      </c>
    </row>
    <row r="155" spans="1:4" ht="14.25" customHeight="1" thickBot="1" x14ac:dyDescent="0.45">
      <c r="A155" s="41" t="s">
        <v>174</v>
      </c>
      <c r="B155" s="42"/>
      <c r="C155" s="43">
        <v>23</v>
      </c>
      <c r="D155" s="44" t="str">
        <f t="shared" si="3"/>
        <v/>
      </c>
    </row>
    <row r="156" spans="1:4" x14ac:dyDescent="0.4">
      <c r="A156" s="45"/>
    </row>
    <row r="159" spans="1:4" x14ac:dyDescent="0.4">
      <c r="B159" s="5"/>
    </row>
    <row r="160" spans="1:4" x14ac:dyDescent="0.4">
      <c r="B160" s="47"/>
    </row>
    <row r="161" spans="2:2" x14ac:dyDescent="0.4">
      <c r="B161" s="5"/>
    </row>
    <row r="162" spans="2:2" x14ac:dyDescent="0.4">
      <c r="B162" s="47"/>
    </row>
    <row r="163" spans="2:2" x14ac:dyDescent="0.4">
      <c r="B163" s="5"/>
    </row>
    <row r="164" spans="2:2" x14ac:dyDescent="0.4">
      <c r="B164" s="47"/>
    </row>
    <row r="165" spans="2:2" x14ac:dyDescent="0.4">
      <c r="B165" s="48"/>
    </row>
    <row r="166" spans="2:2" x14ac:dyDescent="0.4">
      <c r="B166" s="49"/>
    </row>
  </sheetData>
  <sheetProtection sheet="1" objects="1" scenarios="1" selectLockedCells="1"/>
  <mergeCells count="17">
    <mergeCell ref="G17:G18"/>
    <mergeCell ref="H17:H18"/>
    <mergeCell ref="G19:G20"/>
    <mergeCell ref="H19:H20"/>
    <mergeCell ref="G11:G12"/>
    <mergeCell ref="H11:H12"/>
    <mergeCell ref="G13:G14"/>
    <mergeCell ref="H13:H14"/>
    <mergeCell ref="G15:G16"/>
    <mergeCell ref="H15:H16"/>
    <mergeCell ref="G9:G10"/>
    <mergeCell ref="H9:H10"/>
    <mergeCell ref="G3:H4"/>
    <mergeCell ref="G5:G6"/>
    <mergeCell ref="H5:H6"/>
    <mergeCell ref="G7:G8"/>
    <mergeCell ref="H7:H8"/>
  </mergeCells>
  <phoneticPr fontId="3"/>
  <conditionalFormatting sqref="B2:B78">
    <cfRule type="expression" dxfId="29" priority="7">
      <formula>MOD(ROW(),2)=0</formula>
    </cfRule>
  </conditionalFormatting>
  <conditionalFormatting sqref="B79:B155">
    <cfRule type="expression" dxfId="28" priority="6">
      <formula>MOD(ROW(),2)=0</formula>
    </cfRule>
  </conditionalFormatting>
  <conditionalFormatting sqref="C2:D155">
    <cfRule type="containsText" dxfId="27" priority="3" operator="containsText" text="◎">
      <formula>NOT(ISERROR(SEARCH("◎",C2)))</formula>
    </cfRule>
  </conditionalFormatting>
  <conditionalFormatting sqref="C2:D155">
    <cfRule type="containsText" dxfId="26" priority="4" operator="containsText" text="○">
      <formula>NOT(ISERROR(SEARCH("○",C2)))</formula>
    </cfRule>
    <cfRule type="containsText" dxfId="25" priority="5" operator="containsText" text="×">
      <formula>NOT(ISERROR(SEARCH("×",C2)))</formula>
    </cfRule>
  </conditionalFormatting>
  <conditionalFormatting sqref="G3:H4">
    <cfRule type="containsText" dxfId="24" priority="1" operator="containsText" text="あとちょっと">
      <formula>NOT(ISERROR(SEARCH("あとちょっと",G3)))</formula>
    </cfRule>
    <cfRule type="containsText" dxfId="23" priority="2" operator="containsText" text="合　格">
      <formula>NOT(ISERROR(SEARCH("合　格",G3)))</formula>
    </cfRule>
  </conditionalFormatting>
  <dataValidations count="3">
    <dataValidation type="list" imeMode="halfAlpha" allowBlank="1" showInputMessage="1" showErrorMessage="1" error="入力例：12 13 14 15 23 24 25 34 35 45" sqref="B76:B78 B52:B59 B130:B136 B153:B155" xr:uid="{8BC98B6D-5D5B-4403-96BC-A992D68DD369}">
      <formula1>$J$7:$J$16</formula1>
    </dataValidation>
    <dataValidation type="list" imeMode="halfAlpha" allowBlank="1" showInputMessage="1" showErrorMessage="1" error="入力例：1 2 3 4 5_x000a_" sqref="B2:B51" xr:uid="{7FC2524F-22DB-4848-B00F-7941C9180224}">
      <formula1>$J$2:$J$6</formula1>
    </dataValidation>
    <dataValidation type="list" imeMode="halfAlpha" allowBlank="1" showInputMessage="1" showErrorMessage="1" error="入力例：1 2 3 4 5" sqref="B60:B75 B137:B152 B79:B129" xr:uid="{7E8FEDE2-1DA8-4635-BA2D-B3446B93E419}">
      <formula1>$J$2:$J$6</formula1>
    </dataValidation>
  </dataValidations>
  <printOptions horizontalCentered="1"/>
  <pageMargins left="0" right="0" top="0" bottom="0" header="0" footer="0"/>
  <pageSetup paperSize="9" scale="11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850EF-F53B-44AA-8C2F-63528C0729DA}">
  <sheetPr>
    <tabColor rgb="FFFF0000"/>
  </sheetPr>
  <dimension ref="A1:O166"/>
  <sheetViews>
    <sheetView showGridLines="0"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8.75" x14ac:dyDescent="0.4"/>
  <cols>
    <col min="1" max="1" width="9.125" customWidth="1"/>
    <col min="2" max="2" width="10.25" style="46" customWidth="1"/>
    <col min="3" max="3" width="12.25" style="46" customWidth="1"/>
    <col min="4" max="4" width="6.625" style="46" customWidth="1"/>
    <col min="5" max="5" width="8.25" customWidth="1"/>
    <col min="6" max="6" width="2.5" customWidth="1"/>
    <col min="7" max="7" width="23.75" customWidth="1"/>
    <col min="8" max="8" width="15.625" customWidth="1"/>
    <col min="9" max="9" width="9" customWidth="1"/>
    <col min="10" max="10" width="17.5" customWidth="1"/>
    <col min="13" max="13" width="9" customWidth="1"/>
  </cols>
  <sheetData>
    <row r="1" spans="1:13" s="5" customFormat="1" ht="36.75" thickBot="1" x14ac:dyDescent="0.45">
      <c r="A1" s="1"/>
      <c r="B1" s="2" t="s">
        <v>0</v>
      </c>
      <c r="C1" s="3" t="s">
        <v>1</v>
      </c>
      <c r="D1" s="4" t="s">
        <v>2</v>
      </c>
    </row>
    <row r="2" spans="1:13" ht="14.25" customHeight="1" thickBot="1" x14ac:dyDescent="0.55000000000000004">
      <c r="A2" s="6" t="s">
        <v>3</v>
      </c>
      <c r="B2" s="82"/>
      <c r="C2" s="8">
        <v>2</v>
      </c>
      <c r="D2" s="9" t="str">
        <f t="shared" ref="D2:D59" si="0">IF($B2="","",IF($B2=C2,"○","×"))</f>
        <v/>
      </c>
      <c r="E2" s="10"/>
      <c r="F2" s="10"/>
      <c r="G2" s="11"/>
      <c r="H2" s="11"/>
      <c r="J2" s="12">
        <v>1</v>
      </c>
    </row>
    <row r="3" spans="1:13" ht="14.25" customHeight="1" x14ac:dyDescent="0.5">
      <c r="A3" s="13" t="s">
        <v>4</v>
      </c>
      <c r="B3" s="83"/>
      <c r="C3" s="15">
        <v>4</v>
      </c>
      <c r="D3" s="9" t="str">
        <f t="shared" si="0"/>
        <v/>
      </c>
      <c r="E3" s="16"/>
      <c r="F3" s="16"/>
      <c r="G3" s="55" t="str">
        <f>IF(H5="","",IF(H5&lt;143,"あとちょっと",IF(H5&gt;=143,"合　格")))</f>
        <v/>
      </c>
      <c r="H3" s="56"/>
      <c r="J3" s="12">
        <v>2</v>
      </c>
      <c r="K3" s="12">
        <v>12</v>
      </c>
    </row>
    <row r="4" spans="1:13" ht="14.25" customHeight="1" thickBot="1" x14ac:dyDescent="0.45">
      <c r="A4" s="13" t="s">
        <v>5</v>
      </c>
      <c r="B4" s="82"/>
      <c r="C4" s="8">
        <v>3</v>
      </c>
      <c r="D4" s="9" t="str">
        <f t="shared" si="0"/>
        <v/>
      </c>
      <c r="E4" s="17"/>
      <c r="F4" s="17"/>
      <c r="G4" s="57"/>
      <c r="H4" s="58"/>
      <c r="J4" s="12">
        <v>3</v>
      </c>
      <c r="K4" s="12">
        <v>13</v>
      </c>
    </row>
    <row r="5" spans="1:13" ht="14.25" customHeight="1" x14ac:dyDescent="0.4">
      <c r="A5" s="13" t="s">
        <v>6</v>
      </c>
      <c r="B5" s="83"/>
      <c r="C5" s="15">
        <v>5</v>
      </c>
      <c r="D5" s="9" t="str">
        <f t="shared" si="0"/>
        <v/>
      </c>
      <c r="E5" s="17"/>
      <c r="F5" s="17"/>
      <c r="G5" s="59" t="s">
        <v>7</v>
      </c>
      <c r="H5" s="61" t="str">
        <f>IF(OR(H9="",H13=""),"",H9*1+H13*3)</f>
        <v/>
      </c>
      <c r="J5" s="12">
        <v>4</v>
      </c>
      <c r="K5" s="12">
        <v>14</v>
      </c>
    </row>
    <row r="6" spans="1:13" ht="14.25" customHeight="1" thickBot="1" x14ac:dyDescent="0.45">
      <c r="A6" s="13" t="s">
        <v>8</v>
      </c>
      <c r="B6" s="82"/>
      <c r="C6" s="8">
        <v>3</v>
      </c>
      <c r="D6" s="9" t="str">
        <f t="shared" si="0"/>
        <v/>
      </c>
      <c r="E6" s="18"/>
      <c r="F6" s="18"/>
      <c r="G6" s="60"/>
      <c r="H6" s="62"/>
      <c r="J6" s="12">
        <v>5</v>
      </c>
      <c r="K6" s="12">
        <v>15</v>
      </c>
    </row>
    <row r="7" spans="1:13" ht="14.25" customHeight="1" x14ac:dyDescent="0.4">
      <c r="A7" s="13" t="s">
        <v>9</v>
      </c>
      <c r="B7" s="83"/>
      <c r="C7" s="15">
        <v>4</v>
      </c>
      <c r="D7" s="9" t="str">
        <f t="shared" si="0"/>
        <v/>
      </c>
      <c r="E7" s="18"/>
      <c r="F7" s="18"/>
      <c r="G7" s="59" t="s">
        <v>10</v>
      </c>
      <c r="H7" s="63" t="str">
        <f>IF(H5="","",H5/230)</f>
        <v/>
      </c>
      <c r="J7" s="12">
        <v>12</v>
      </c>
      <c r="K7" s="12">
        <v>23</v>
      </c>
    </row>
    <row r="8" spans="1:13" ht="14.25" customHeight="1" thickBot="1" x14ac:dyDescent="0.45">
      <c r="A8" s="13" t="s">
        <v>11</v>
      </c>
      <c r="B8" s="82"/>
      <c r="C8" s="8">
        <v>3</v>
      </c>
      <c r="D8" s="9" t="str">
        <f t="shared" si="0"/>
        <v/>
      </c>
      <c r="E8" s="18"/>
      <c r="F8" s="18"/>
      <c r="G8" s="60"/>
      <c r="H8" s="64"/>
      <c r="J8" s="12">
        <v>13</v>
      </c>
      <c r="K8" s="12">
        <v>24</v>
      </c>
    </row>
    <row r="9" spans="1:13" ht="14.25" customHeight="1" x14ac:dyDescent="0.4">
      <c r="A9" s="13" t="s">
        <v>12</v>
      </c>
      <c r="B9" s="83"/>
      <c r="C9" s="15">
        <v>2</v>
      </c>
      <c r="D9" s="9" t="str">
        <f t="shared" si="0"/>
        <v/>
      </c>
      <c r="E9" s="18"/>
      <c r="F9" s="18"/>
      <c r="G9" s="51" t="s">
        <v>13</v>
      </c>
      <c r="H9" s="53" t="str">
        <f>IF(COUNTIF(D2:D155,""),"",COUNTIF(D2:D155,"○"))</f>
        <v/>
      </c>
      <c r="J9" s="12">
        <v>14</v>
      </c>
      <c r="K9" s="12">
        <v>25</v>
      </c>
    </row>
    <row r="10" spans="1:13" ht="14.25" customHeight="1" thickBot="1" x14ac:dyDescent="0.45">
      <c r="A10" s="13" t="s">
        <v>14</v>
      </c>
      <c r="B10" s="82"/>
      <c r="C10" s="8">
        <v>1</v>
      </c>
      <c r="D10" s="9" t="str">
        <f t="shared" si="0"/>
        <v/>
      </c>
      <c r="G10" s="52"/>
      <c r="H10" s="54"/>
      <c r="J10" s="12">
        <v>15</v>
      </c>
      <c r="M10" s="12">
        <v>34</v>
      </c>
    </row>
    <row r="11" spans="1:13" ht="14.25" customHeight="1" x14ac:dyDescent="0.4">
      <c r="A11" s="13" t="s">
        <v>15</v>
      </c>
      <c r="B11" s="83"/>
      <c r="C11" s="15">
        <v>1</v>
      </c>
      <c r="D11" s="9" t="str">
        <f t="shared" si="0"/>
        <v/>
      </c>
      <c r="G11" s="71" t="s">
        <v>16</v>
      </c>
      <c r="H11" s="73" t="str">
        <f>IF(H9="","",H9/116)</f>
        <v/>
      </c>
      <c r="J11" s="12">
        <v>23</v>
      </c>
    </row>
    <row r="12" spans="1:13" ht="14.25" customHeight="1" thickBot="1" x14ac:dyDescent="0.45">
      <c r="A12" s="13" t="s">
        <v>17</v>
      </c>
      <c r="B12" s="82"/>
      <c r="C12" s="8">
        <v>2</v>
      </c>
      <c r="D12" s="9" t="str">
        <f t="shared" si="0"/>
        <v/>
      </c>
      <c r="G12" s="72"/>
      <c r="H12" s="74"/>
      <c r="J12" s="12">
        <v>24</v>
      </c>
    </row>
    <row r="13" spans="1:13" ht="14.25" customHeight="1" x14ac:dyDescent="0.4">
      <c r="A13" s="13" t="s">
        <v>18</v>
      </c>
      <c r="B13" s="83"/>
      <c r="C13" s="15">
        <v>2</v>
      </c>
      <c r="D13" s="9" t="str">
        <f t="shared" si="0"/>
        <v/>
      </c>
      <c r="G13" s="75" t="s">
        <v>19</v>
      </c>
      <c r="H13" s="77" t="str">
        <f>IF(COUNTIF(D2:D155,""),"",COUNTIF(D2:D155,"◎"))</f>
        <v/>
      </c>
      <c r="J13" s="12">
        <v>25</v>
      </c>
    </row>
    <row r="14" spans="1:13" ht="14.25" customHeight="1" thickBot="1" x14ac:dyDescent="0.45">
      <c r="A14" s="13" t="s">
        <v>20</v>
      </c>
      <c r="B14" s="82"/>
      <c r="C14" s="8">
        <v>5</v>
      </c>
      <c r="D14" s="9" t="str">
        <f t="shared" si="0"/>
        <v/>
      </c>
      <c r="G14" s="76"/>
      <c r="H14" s="78"/>
      <c r="J14" s="12">
        <v>34</v>
      </c>
    </row>
    <row r="15" spans="1:13" ht="14.25" customHeight="1" x14ac:dyDescent="0.4">
      <c r="A15" s="13" t="s">
        <v>21</v>
      </c>
      <c r="B15" s="83"/>
      <c r="C15" s="15">
        <v>1</v>
      </c>
      <c r="D15" s="9" t="str">
        <f t="shared" si="0"/>
        <v/>
      </c>
      <c r="G15" s="75" t="s">
        <v>22</v>
      </c>
      <c r="H15" s="79" t="str">
        <f>IF(H13="","",H13/38)</f>
        <v/>
      </c>
      <c r="J15" s="12">
        <v>35</v>
      </c>
    </row>
    <row r="16" spans="1:13" ht="14.25" customHeight="1" thickBot="1" x14ac:dyDescent="0.45">
      <c r="A16" s="13" t="s">
        <v>23</v>
      </c>
      <c r="B16" s="82"/>
      <c r="C16" s="8">
        <v>2</v>
      </c>
      <c r="D16" s="9" t="str">
        <f t="shared" si="0"/>
        <v/>
      </c>
      <c r="G16" s="76"/>
      <c r="H16" s="80"/>
      <c r="J16" s="12">
        <v>45</v>
      </c>
    </row>
    <row r="17" spans="1:15" ht="14.25" customHeight="1" x14ac:dyDescent="0.4">
      <c r="A17" s="13" t="s">
        <v>24</v>
      </c>
      <c r="B17" s="83"/>
      <c r="C17" s="15">
        <v>4</v>
      </c>
      <c r="D17" s="9" t="str">
        <f t="shared" si="0"/>
        <v/>
      </c>
      <c r="G17" s="65" t="s">
        <v>25</v>
      </c>
      <c r="H17" s="67" t="str">
        <f>IF(COUNTIF(D2:D155,""),"",COUNTIF(D2:D155,"○")+COUNTIF(D2:D155,"◎"))</f>
        <v/>
      </c>
    </row>
    <row r="18" spans="1:15" ht="14.25" customHeight="1" thickBot="1" x14ac:dyDescent="0.45">
      <c r="A18" s="13" t="s">
        <v>26</v>
      </c>
      <c r="B18" s="82"/>
      <c r="C18" s="8">
        <v>2</v>
      </c>
      <c r="D18" s="9" t="str">
        <f t="shared" si="0"/>
        <v/>
      </c>
      <c r="G18" s="66"/>
      <c r="H18" s="68"/>
    </row>
    <row r="19" spans="1:15" ht="14.25" customHeight="1" x14ac:dyDescent="0.4">
      <c r="A19" s="13" t="s">
        <v>27</v>
      </c>
      <c r="B19" s="83"/>
      <c r="C19" s="15">
        <v>5</v>
      </c>
      <c r="D19" s="9" t="str">
        <f t="shared" si="0"/>
        <v/>
      </c>
      <c r="G19" s="65" t="s">
        <v>28</v>
      </c>
      <c r="H19" s="69" t="str">
        <f>IF(H17="","",H17/154)</f>
        <v/>
      </c>
    </row>
    <row r="20" spans="1:15" ht="14.25" customHeight="1" thickBot="1" x14ac:dyDescent="0.45">
      <c r="A20" s="13" t="s">
        <v>29</v>
      </c>
      <c r="B20" s="82"/>
      <c r="C20" s="8">
        <v>2</v>
      </c>
      <c r="D20" s="9" t="str">
        <f t="shared" si="0"/>
        <v/>
      </c>
      <c r="G20" s="66"/>
      <c r="H20" s="70"/>
    </row>
    <row r="21" spans="1:15" ht="14.25" customHeight="1" x14ac:dyDescent="0.4">
      <c r="A21" s="13" t="s">
        <v>30</v>
      </c>
      <c r="B21" s="83"/>
      <c r="C21" s="15">
        <v>2</v>
      </c>
      <c r="D21" s="9" t="str">
        <f t="shared" si="0"/>
        <v/>
      </c>
      <c r="G21" s="19"/>
    </row>
    <row r="22" spans="1:15" ht="14.25" customHeight="1" x14ac:dyDescent="0.4">
      <c r="A22" s="13" t="s">
        <v>33</v>
      </c>
      <c r="B22" s="82"/>
      <c r="C22" s="8">
        <v>2</v>
      </c>
      <c r="D22" s="9" t="str">
        <f t="shared" si="0"/>
        <v/>
      </c>
    </row>
    <row r="23" spans="1:15" ht="14.25" customHeight="1" thickBot="1" x14ac:dyDescent="0.45">
      <c r="A23" s="13" t="s">
        <v>34</v>
      </c>
      <c r="B23" s="83"/>
      <c r="C23" s="15">
        <v>3</v>
      </c>
      <c r="D23" s="9" t="str">
        <f t="shared" si="0"/>
        <v/>
      </c>
    </row>
    <row r="24" spans="1:15" ht="14.25" customHeight="1" x14ac:dyDescent="0.4">
      <c r="A24" s="13" t="s">
        <v>35</v>
      </c>
      <c r="B24" s="82"/>
      <c r="C24" s="8">
        <v>3</v>
      </c>
      <c r="D24" s="9" t="str">
        <f t="shared" si="0"/>
        <v/>
      </c>
      <c r="F24" s="20"/>
      <c r="G24" s="21"/>
      <c r="H24" s="21"/>
      <c r="I24" s="21"/>
      <c r="J24" s="21"/>
      <c r="K24" s="21"/>
      <c r="L24" s="21"/>
      <c r="M24" s="21"/>
      <c r="N24" s="21"/>
      <c r="O24" s="22"/>
    </row>
    <row r="25" spans="1:15" ht="14.25" customHeight="1" x14ac:dyDescent="0.4">
      <c r="A25" s="13" t="s">
        <v>36</v>
      </c>
      <c r="B25" s="83"/>
      <c r="C25" s="15">
        <v>3</v>
      </c>
      <c r="D25" s="9" t="str">
        <f t="shared" si="0"/>
        <v/>
      </c>
      <c r="F25" s="23"/>
      <c r="G25" s="24" t="s">
        <v>37</v>
      </c>
      <c r="H25" s="24"/>
      <c r="I25" s="24"/>
      <c r="J25" s="24"/>
      <c r="K25" s="24"/>
      <c r="L25" s="24"/>
      <c r="M25" s="24"/>
      <c r="N25" s="24"/>
      <c r="O25" s="25"/>
    </row>
    <row r="26" spans="1:15" ht="14.25" customHeight="1" x14ac:dyDescent="0.4">
      <c r="A26" s="13" t="s">
        <v>38</v>
      </c>
      <c r="B26" s="82"/>
      <c r="C26" s="8">
        <v>1</v>
      </c>
      <c r="D26" s="9" t="str">
        <f t="shared" si="0"/>
        <v/>
      </c>
      <c r="F26" s="23"/>
      <c r="G26" s="24" t="s">
        <v>39</v>
      </c>
      <c r="H26" s="24"/>
      <c r="I26" s="24"/>
      <c r="J26" s="24"/>
      <c r="K26" s="24"/>
      <c r="L26" s="24"/>
      <c r="M26" s="24"/>
      <c r="N26" s="24"/>
      <c r="O26" s="25"/>
    </row>
    <row r="27" spans="1:15" ht="14.25" customHeight="1" x14ac:dyDescent="0.4">
      <c r="A27" s="13" t="s">
        <v>40</v>
      </c>
      <c r="B27" s="83"/>
      <c r="C27" s="15">
        <v>5</v>
      </c>
      <c r="D27" s="9" t="str">
        <f t="shared" si="0"/>
        <v/>
      </c>
      <c r="F27" s="23"/>
      <c r="G27" s="24" t="s">
        <v>41</v>
      </c>
      <c r="H27" s="24"/>
      <c r="I27" s="24"/>
      <c r="J27" s="24"/>
      <c r="K27" s="24"/>
      <c r="L27" s="24"/>
      <c r="M27" s="24"/>
      <c r="N27" s="24"/>
      <c r="O27" s="25"/>
    </row>
    <row r="28" spans="1:15" ht="14.25" customHeight="1" x14ac:dyDescent="0.4">
      <c r="A28" s="13" t="s">
        <v>42</v>
      </c>
      <c r="B28" s="82"/>
      <c r="C28" s="8">
        <v>4</v>
      </c>
      <c r="D28" s="9" t="str">
        <f t="shared" si="0"/>
        <v/>
      </c>
      <c r="F28" s="23"/>
      <c r="G28" s="24" t="s">
        <v>43</v>
      </c>
      <c r="H28" s="24"/>
      <c r="I28" s="24"/>
      <c r="J28" s="24"/>
      <c r="K28" s="24"/>
      <c r="L28" s="24"/>
      <c r="M28" s="24"/>
      <c r="N28" s="24"/>
      <c r="O28" s="25"/>
    </row>
    <row r="29" spans="1:15" ht="14.25" customHeight="1" x14ac:dyDescent="0.4">
      <c r="A29" s="13" t="s">
        <v>44</v>
      </c>
      <c r="B29" s="83"/>
      <c r="C29" s="15">
        <v>5</v>
      </c>
      <c r="D29" s="9" t="str">
        <f t="shared" si="0"/>
        <v/>
      </c>
      <c r="F29" s="23"/>
      <c r="G29" s="24" t="s">
        <v>45</v>
      </c>
      <c r="H29" s="24"/>
      <c r="I29" s="24"/>
      <c r="J29" s="24"/>
      <c r="K29" s="24"/>
      <c r="L29" s="24"/>
      <c r="M29" s="24"/>
      <c r="N29" s="24"/>
      <c r="O29" s="25"/>
    </row>
    <row r="30" spans="1:15" ht="14.25" customHeight="1" x14ac:dyDescent="0.4">
      <c r="A30" s="13" t="s">
        <v>46</v>
      </c>
      <c r="B30" s="82"/>
      <c r="C30" s="8">
        <v>2</v>
      </c>
      <c r="D30" s="9" t="str">
        <f t="shared" si="0"/>
        <v/>
      </c>
      <c r="F30" s="23"/>
      <c r="G30" s="24" t="s">
        <v>180</v>
      </c>
      <c r="H30" s="24"/>
      <c r="I30" s="24"/>
      <c r="J30" s="24"/>
      <c r="K30" s="24"/>
      <c r="L30" s="24"/>
      <c r="M30" s="24"/>
      <c r="N30" s="24"/>
      <c r="O30" s="25"/>
    </row>
    <row r="31" spans="1:15" ht="14.25" customHeight="1" x14ac:dyDescent="0.4">
      <c r="A31" s="13" t="s">
        <v>48</v>
      </c>
      <c r="B31" s="83"/>
      <c r="C31" s="15">
        <v>3</v>
      </c>
      <c r="D31" s="9" t="str">
        <f t="shared" si="0"/>
        <v/>
      </c>
      <c r="F31" s="23"/>
      <c r="G31" s="24" t="s">
        <v>49</v>
      </c>
      <c r="H31" s="24"/>
      <c r="I31" s="24"/>
      <c r="J31" s="24"/>
      <c r="K31" s="24"/>
      <c r="L31" s="24"/>
      <c r="M31" s="24"/>
      <c r="N31" s="24"/>
      <c r="O31" s="25"/>
    </row>
    <row r="32" spans="1:15" ht="14.25" customHeight="1" thickBot="1" x14ac:dyDescent="0.45">
      <c r="A32" s="13" t="s">
        <v>50</v>
      </c>
      <c r="B32" s="82"/>
      <c r="C32" s="8">
        <v>2</v>
      </c>
      <c r="D32" s="9" t="str">
        <f t="shared" si="0"/>
        <v/>
      </c>
      <c r="F32" s="26"/>
      <c r="G32" s="27"/>
      <c r="H32" s="27"/>
      <c r="I32" s="27"/>
      <c r="J32" s="27"/>
      <c r="K32" s="27"/>
      <c r="L32" s="27"/>
      <c r="M32" s="27"/>
      <c r="N32" s="27"/>
      <c r="O32" s="28"/>
    </row>
    <row r="33" spans="1:10" ht="14.25" customHeight="1" x14ac:dyDescent="0.4">
      <c r="A33" s="13" t="s">
        <v>51</v>
      </c>
      <c r="B33" s="83"/>
      <c r="C33" s="15">
        <v>3</v>
      </c>
      <c r="D33" s="9" t="str">
        <f t="shared" si="0"/>
        <v/>
      </c>
    </row>
    <row r="34" spans="1:10" ht="14.25" customHeight="1" x14ac:dyDescent="0.4">
      <c r="A34" s="13" t="s">
        <v>52</v>
      </c>
      <c r="B34" s="82"/>
      <c r="C34" s="8">
        <v>2</v>
      </c>
      <c r="D34" s="9" t="str">
        <f t="shared" si="0"/>
        <v/>
      </c>
    </row>
    <row r="35" spans="1:10" ht="14.25" customHeight="1" x14ac:dyDescent="0.4">
      <c r="A35" s="13" t="s">
        <v>53</v>
      </c>
      <c r="B35" s="83"/>
      <c r="C35" s="15">
        <v>5</v>
      </c>
      <c r="D35" s="9" t="str">
        <f t="shared" si="0"/>
        <v/>
      </c>
    </row>
    <row r="36" spans="1:10" ht="14.25" customHeight="1" x14ac:dyDescent="0.4">
      <c r="A36" s="13" t="s">
        <v>54</v>
      </c>
      <c r="B36" s="82"/>
      <c r="C36" s="8">
        <v>4</v>
      </c>
      <c r="D36" s="9" t="str">
        <f t="shared" si="0"/>
        <v/>
      </c>
      <c r="E36" s="29"/>
      <c r="F36" s="29"/>
      <c r="G36" s="29"/>
      <c r="H36" s="29"/>
      <c r="I36" s="29"/>
      <c r="J36" s="29"/>
    </row>
    <row r="37" spans="1:10" ht="14.25" customHeight="1" x14ac:dyDescent="0.4">
      <c r="A37" s="13" t="s">
        <v>55</v>
      </c>
      <c r="B37" s="83"/>
      <c r="C37" s="15">
        <v>2</v>
      </c>
      <c r="D37" s="9" t="str">
        <f t="shared" si="0"/>
        <v/>
      </c>
      <c r="E37" s="29"/>
      <c r="F37" s="29"/>
      <c r="G37" s="29"/>
      <c r="H37" s="29"/>
      <c r="I37" s="29"/>
      <c r="J37" s="29"/>
    </row>
    <row r="38" spans="1:10" ht="14.25" customHeight="1" x14ac:dyDescent="0.4">
      <c r="A38" s="13" t="s">
        <v>56</v>
      </c>
      <c r="B38" s="82"/>
      <c r="C38" s="8">
        <v>2</v>
      </c>
      <c r="D38" s="9" t="str">
        <f t="shared" si="0"/>
        <v/>
      </c>
      <c r="E38" s="29"/>
      <c r="F38" s="29"/>
      <c r="G38" s="29"/>
      <c r="H38" s="29"/>
      <c r="I38" s="29"/>
      <c r="J38" s="29"/>
    </row>
    <row r="39" spans="1:10" ht="14.25" customHeight="1" x14ac:dyDescent="0.4">
      <c r="A39" s="13" t="s">
        <v>57</v>
      </c>
      <c r="B39" s="83"/>
      <c r="C39" s="15">
        <v>2</v>
      </c>
      <c r="D39" s="9" t="str">
        <f t="shared" si="0"/>
        <v/>
      </c>
      <c r="E39" s="29"/>
      <c r="F39" s="29"/>
      <c r="G39" s="29"/>
      <c r="H39" s="29"/>
      <c r="I39" s="29"/>
      <c r="J39" s="29"/>
    </row>
    <row r="40" spans="1:10" ht="14.25" customHeight="1" x14ac:dyDescent="0.4">
      <c r="A40" s="13" t="s">
        <v>58</v>
      </c>
      <c r="B40" s="82"/>
      <c r="C40" s="8">
        <v>2</v>
      </c>
      <c r="D40" s="9" t="str">
        <f t="shared" si="0"/>
        <v/>
      </c>
      <c r="E40" s="29"/>
      <c r="F40" s="29"/>
      <c r="G40" s="29"/>
      <c r="H40" s="29"/>
      <c r="I40" s="29"/>
      <c r="J40" s="29"/>
    </row>
    <row r="41" spans="1:10" ht="14.25" customHeight="1" x14ac:dyDescent="0.4">
      <c r="A41" s="13" t="s">
        <v>59</v>
      </c>
      <c r="B41" s="83"/>
      <c r="C41" s="15">
        <v>2</v>
      </c>
      <c r="D41" s="9" t="str">
        <f t="shared" si="0"/>
        <v/>
      </c>
      <c r="E41" s="29"/>
      <c r="F41" s="29"/>
      <c r="G41" s="29"/>
      <c r="H41" s="29"/>
      <c r="I41" s="29"/>
      <c r="J41" s="29"/>
    </row>
    <row r="42" spans="1:10" ht="14.25" customHeight="1" x14ac:dyDescent="0.4">
      <c r="A42" s="13" t="s">
        <v>60</v>
      </c>
      <c r="B42" s="82"/>
      <c r="C42" s="8">
        <v>3</v>
      </c>
      <c r="D42" s="9" t="str">
        <f t="shared" si="0"/>
        <v/>
      </c>
      <c r="E42" s="29"/>
      <c r="F42" s="29"/>
      <c r="G42" s="29"/>
      <c r="H42" s="29"/>
      <c r="I42" s="29"/>
      <c r="J42" s="29"/>
    </row>
    <row r="43" spans="1:10" ht="14.25" customHeight="1" x14ac:dyDescent="0.4">
      <c r="A43" s="13" t="s">
        <v>61</v>
      </c>
      <c r="B43" s="83"/>
      <c r="C43" s="15">
        <v>5</v>
      </c>
      <c r="D43" s="9" t="str">
        <f t="shared" si="0"/>
        <v/>
      </c>
    </row>
    <row r="44" spans="1:10" ht="14.25" customHeight="1" x14ac:dyDescent="0.4">
      <c r="A44" s="13" t="s">
        <v>62</v>
      </c>
      <c r="B44" s="82"/>
      <c r="C44" s="8">
        <v>2</v>
      </c>
      <c r="D44" s="9" t="str">
        <f t="shared" si="0"/>
        <v/>
      </c>
    </row>
    <row r="45" spans="1:10" ht="14.25" customHeight="1" x14ac:dyDescent="0.4">
      <c r="A45" s="13" t="s">
        <v>63</v>
      </c>
      <c r="B45" s="83"/>
      <c r="C45" s="15">
        <v>3</v>
      </c>
      <c r="D45" s="9" t="str">
        <f t="shared" si="0"/>
        <v/>
      </c>
    </row>
    <row r="46" spans="1:10" ht="14.25" customHeight="1" x14ac:dyDescent="0.4">
      <c r="A46" s="13" t="s">
        <v>64</v>
      </c>
      <c r="B46" s="82"/>
      <c r="C46" s="8">
        <v>1</v>
      </c>
      <c r="D46" s="9" t="str">
        <f t="shared" si="0"/>
        <v/>
      </c>
    </row>
    <row r="47" spans="1:10" ht="14.25" customHeight="1" x14ac:dyDescent="0.4">
      <c r="A47" s="13" t="s">
        <v>65</v>
      </c>
      <c r="B47" s="83"/>
      <c r="C47" s="15">
        <v>2</v>
      </c>
      <c r="D47" s="9" t="str">
        <f t="shared" si="0"/>
        <v/>
      </c>
    </row>
    <row r="48" spans="1:10" ht="14.25" customHeight="1" x14ac:dyDescent="0.4">
      <c r="A48" s="13" t="s">
        <v>66</v>
      </c>
      <c r="B48" s="82"/>
      <c r="C48" s="8">
        <v>2</v>
      </c>
      <c r="D48" s="9" t="str">
        <f t="shared" si="0"/>
        <v/>
      </c>
    </row>
    <row r="49" spans="1:4" ht="14.25" customHeight="1" x14ac:dyDescent="0.4">
      <c r="A49" s="13" t="s">
        <v>67</v>
      </c>
      <c r="B49" s="83"/>
      <c r="C49" s="15">
        <v>4</v>
      </c>
      <c r="D49" s="9" t="str">
        <f t="shared" si="0"/>
        <v/>
      </c>
    </row>
    <row r="50" spans="1:4" ht="14.25" customHeight="1" x14ac:dyDescent="0.4">
      <c r="A50" s="13" t="s">
        <v>68</v>
      </c>
      <c r="B50" s="82"/>
      <c r="C50" s="8">
        <v>2</v>
      </c>
      <c r="D50" s="9" t="str">
        <f t="shared" si="0"/>
        <v/>
      </c>
    </row>
    <row r="51" spans="1:4" ht="14.25" customHeight="1" x14ac:dyDescent="0.4">
      <c r="A51" s="81" t="s">
        <v>69</v>
      </c>
      <c r="B51" s="83"/>
      <c r="C51" s="15">
        <v>2</v>
      </c>
      <c r="D51" s="9" t="str">
        <f t="shared" si="0"/>
        <v/>
      </c>
    </row>
    <row r="52" spans="1:4" ht="14.25" customHeight="1" x14ac:dyDescent="0.4">
      <c r="A52" s="81" t="s">
        <v>70</v>
      </c>
      <c r="B52" s="82"/>
      <c r="C52" s="8">
        <v>2</v>
      </c>
      <c r="D52" s="9" t="str">
        <f t="shared" si="0"/>
        <v/>
      </c>
    </row>
    <row r="53" spans="1:4" ht="14.25" customHeight="1" x14ac:dyDescent="0.4">
      <c r="A53" s="81" t="s">
        <v>71</v>
      </c>
      <c r="B53" s="83"/>
      <c r="C53" s="15">
        <v>2</v>
      </c>
      <c r="D53" s="9" t="str">
        <f t="shared" si="0"/>
        <v/>
      </c>
    </row>
    <row r="54" spans="1:4" ht="14.25" customHeight="1" x14ac:dyDescent="0.4">
      <c r="A54" s="30" t="s">
        <v>72</v>
      </c>
      <c r="B54" s="82"/>
      <c r="C54" s="8">
        <v>35</v>
      </c>
      <c r="D54" s="9" t="str">
        <f t="shared" si="0"/>
        <v/>
      </c>
    </row>
    <row r="55" spans="1:4" ht="14.25" customHeight="1" x14ac:dyDescent="0.4">
      <c r="A55" s="30" t="s">
        <v>73</v>
      </c>
      <c r="B55" s="83"/>
      <c r="C55" s="15">
        <v>35</v>
      </c>
      <c r="D55" s="9" t="str">
        <f t="shared" si="0"/>
        <v/>
      </c>
    </row>
    <row r="56" spans="1:4" ht="14.25" customHeight="1" x14ac:dyDescent="0.4">
      <c r="A56" s="30" t="s">
        <v>74</v>
      </c>
      <c r="B56" s="82"/>
      <c r="C56" s="8">
        <v>25</v>
      </c>
      <c r="D56" s="9" t="str">
        <f t="shared" si="0"/>
        <v/>
      </c>
    </row>
    <row r="57" spans="1:4" ht="14.25" customHeight="1" x14ac:dyDescent="0.4">
      <c r="A57" s="30" t="s">
        <v>75</v>
      </c>
      <c r="B57" s="83"/>
      <c r="C57" s="15">
        <v>14</v>
      </c>
      <c r="D57" s="9" t="str">
        <f t="shared" si="0"/>
        <v/>
      </c>
    </row>
    <row r="58" spans="1:4" ht="14.25" customHeight="1" x14ac:dyDescent="0.4">
      <c r="A58" s="30" t="s">
        <v>76</v>
      </c>
      <c r="B58" s="82"/>
      <c r="C58" s="8">
        <v>12</v>
      </c>
      <c r="D58" s="9" t="str">
        <f t="shared" si="0"/>
        <v/>
      </c>
    </row>
    <row r="59" spans="1:4" ht="14.25" customHeight="1" x14ac:dyDescent="0.4">
      <c r="A59" s="30" t="s">
        <v>77</v>
      </c>
      <c r="B59" s="83"/>
      <c r="C59" s="15">
        <v>34</v>
      </c>
      <c r="D59" s="9" t="str">
        <f t="shared" si="0"/>
        <v/>
      </c>
    </row>
    <row r="60" spans="1:4" ht="14.25" customHeight="1" x14ac:dyDescent="0.4">
      <c r="A60" s="31" t="s">
        <v>79</v>
      </c>
      <c r="B60" s="82"/>
      <c r="C60" s="8">
        <v>3</v>
      </c>
      <c r="D60" s="9" t="str">
        <f>IF($B60="","",IF($B60=C60,"◎","×"))</f>
        <v/>
      </c>
    </row>
    <row r="61" spans="1:4" ht="14.25" customHeight="1" x14ac:dyDescent="0.4">
      <c r="A61" s="31" t="s">
        <v>80</v>
      </c>
      <c r="B61" s="83"/>
      <c r="C61" s="15">
        <v>3</v>
      </c>
      <c r="D61" s="9" t="str">
        <f t="shared" ref="D61:D78" si="1">IF($B61="","",IF($B61=C61,"◎","×"))</f>
        <v/>
      </c>
    </row>
    <row r="62" spans="1:4" ht="14.25" customHeight="1" x14ac:dyDescent="0.4">
      <c r="A62" s="31" t="s">
        <v>81</v>
      </c>
      <c r="B62" s="82"/>
      <c r="C62" s="8">
        <v>2</v>
      </c>
      <c r="D62" s="9" t="str">
        <f t="shared" si="1"/>
        <v/>
      </c>
    </row>
    <row r="63" spans="1:4" ht="14.25" customHeight="1" x14ac:dyDescent="0.4">
      <c r="A63" s="31" t="s">
        <v>82</v>
      </c>
      <c r="B63" s="83"/>
      <c r="C63" s="15">
        <v>2</v>
      </c>
      <c r="D63" s="9" t="str">
        <f t="shared" si="1"/>
        <v/>
      </c>
    </row>
    <row r="64" spans="1:4" ht="14.25" customHeight="1" x14ac:dyDescent="0.4">
      <c r="A64" s="31" t="s">
        <v>83</v>
      </c>
      <c r="B64" s="82"/>
      <c r="C64" s="8">
        <v>1</v>
      </c>
      <c r="D64" s="9" t="str">
        <f t="shared" si="1"/>
        <v/>
      </c>
    </row>
    <row r="65" spans="1:4" ht="14.25" customHeight="1" x14ac:dyDescent="0.4">
      <c r="A65" s="31" t="s">
        <v>84</v>
      </c>
      <c r="B65" s="83"/>
      <c r="C65" s="15">
        <v>5</v>
      </c>
      <c r="D65" s="9" t="str">
        <f t="shared" si="1"/>
        <v/>
      </c>
    </row>
    <row r="66" spans="1:4" ht="14.25" customHeight="1" x14ac:dyDescent="0.4">
      <c r="A66" s="31" t="s">
        <v>85</v>
      </c>
      <c r="B66" s="82"/>
      <c r="C66" s="8">
        <v>2</v>
      </c>
      <c r="D66" s="9" t="str">
        <f t="shared" si="1"/>
        <v/>
      </c>
    </row>
    <row r="67" spans="1:4" ht="14.25" customHeight="1" x14ac:dyDescent="0.4">
      <c r="A67" s="31" t="s">
        <v>86</v>
      </c>
      <c r="B67" s="83"/>
      <c r="C67" s="15">
        <v>1</v>
      </c>
      <c r="D67" s="9" t="str">
        <f t="shared" si="1"/>
        <v/>
      </c>
    </row>
    <row r="68" spans="1:4" ht="14.25" customHeight="1" x14ac:dyDescent="0.4">
      <c r="A68" s="31" t="s">
        <v>87</v>
      </c>
      <c r="B68" s="82"/>
      <c r="C68" s="8">
        <v>5</v>
      </c>
      <c r="D68" s="9" t="str">
        <f t="shared" si="1"/>
        <v/>
      </c>
    </row>
    <row r="69" spans="1:4" ht="14.25" customHeight="1" x14ac:dyDescent="0.4">
      <c r="A69" s="31" t="s">
        <v>88</v>
      </c>
      <c r="B69" s="83"/>
      <c r="C69" s="15">
        <v>5</v>
      </c>
      <c r="D69" s="9" t="str">
        <f t="shared" si="1"/>
        <v/>
      </c>
    </row>
    <row r="70" spans="1:4" ht="14.25" customHeight="1" x14ac:dyDescent="0.4">
      <c r="A70" s="31" t="s">
        <v>89</v>
      </c>
      <c r="B70" s="82"/>
      <c r="C70" s="8">
        <v>1</v>
      </c>
      <c r="D70" s="9" t="str">
        <f t="shared" si="1"/>
        <v/>
      </c>
    </row>
    <row r="71" spans="1:4" ht="14.25" customHeight="1" x14ac:dyDescent="0.4">
      <c r="A71" s="31" t="s">
        <v>90</v>
      </c>
      <c r="B71" s="83"/>
      <c r="C71" s="15">
        <v>5</v>
      </c>
      <c r="D71" s="9" t="str">
        <f t="shared" si="1"/>
        <v/>
      </c>
    </row>
    <row r="72" spans="1:4" ht="14.25" customHeight="1" x14ac:dyDescent="0.4">
      <c r="A72" s="31" t="s">
        <v>91</v>
      </c>
      <c r="B72" s="82"/>
      <c r="C72" s="8">
        <v>4</v>
      </c>
      <c r="D72" s="9" t="str">
        <f t="shared" si="1"/>
        <v/>
      </c>
    </row>
    <row r="73" spans="1:4" ht="14.25" customHeight="1" x14ac:dyDescent="0.4">
      <c r="A73" s="31" t="s">
        <v>92</v>
      </c>
      <c r="B73" s="83"/>
      <c r="C73" s="15">
        <v>5</v>
      </c>
      <c r="D73" s="9" t="str">
        <f t="shared" si="1"/>
        <v/>
      </c>
    </row>
    <row r="74" spans="1:4" ht="14.25" customHeight="1" x14ac:dyDescent="0.4">
      <c r="A74" s="31" t="s">
        <v>93</v>
      </c>
      <c r="B74" s="82"/>
      <c r="C74" s="8">
        <v>2</v>
      </c>
      <c r="D74" s="9" t="str">
        <f t="shared" si="1"/>
        <v/>
      </c>
    </row>
    <row r="75" spans="1:4" ht="14.25" customHeight="1" x14ac:dyDescent="0.4">
      <c r="A75" s="31" t="s">
        <v>94</v>
      </c>
      <c r="B75" s="83"/>
      <c r="C75" s="15">
        <v>4</v>
      </c>
      <c r="D75" s="9" t="str">
        <f t="shared" si="1"/>
        <v/>
      </c>
    </row>
    <row r="76" spans="1:4" ht="14.25" customHeight="1" x14ac:dyDescent="0.4">
      <c r="A76" s="31" t="s">
        <v>95</v>
      </c>
      <c r="B76" s="82"/>
      <c r="C76" s="8">
        <v>1</v>
      </c>
      <c r="D76" s="9" t="str">
        <f t="shared" si="1"/>
        <v/>
      </c>
    </row>
    <row r="77" spans="1:4" ht="14.25" customHeight="1" x14ac:dyDescent="0.4">
      <c r="A77" s="31" t="s">
        <v>96</v>
      </c>
      <c r="B77" s="83"/>
      <c r="C77" s="15">
        <v>4</v>
      </c>
      <c r="D77" s="9" t="str">
        <f t="shared" si="1"/>
        <v/>
      </c>
    </row>
    <row r="78" spans="1:4" ht="14.25" customHeight="1" x14ac:dyDescent="0.4">
      <c r="A78" s="32" t="s">
        <v>97</v>
      </c>
      <c r="B78" s="82"/>
      <c r="C78" s="8">
        <v>45</v>
      </c>
      <c r="D78" s="9" t="str">
        <f t="shared" si="1"/>
        <v/>
      </c>
    </row>
    <row r="79" spans="1:4" ht="14.25" customHeight="1" x14ac:dyDescent="0.4">
      <c r="A79" s="33" t="s">
        <v>98</v>
      </c>
      <c r="B79" s="84"/>
      <c r="C79" s="35">
        <v>5</v>
      </c>
      <c r="D79" s="36" t="str">
        <f t="shared" ref="D79:D136" si="2">IF($B79="","",IF($B79=C79,"○","×"))</f>
        <v/>
      </c>
    </row>
    <row r="80" spans="1:4" ht="14.25" customHeight="1" x14ac:dyDescent="0.4">
      <c r="A80" s="13" t="s">
        <v>99</v>
      </c>
      <c r="B80" s="85"/>
      <c r="C80" s="38">
        <v>3</v>
      </c>
      <c r="D80" s="9" t="str">
        <f t="shared" si="2"/>
        <v/>
      </c>
    </row>
    <row r="81" spans="1:4" ht="14.25" customHeight="1" x14ac:dyDescent="0.4">
      <c r="A81" s="13" t="s">
        <v>100</v>
      </c>
      <c r="B81" s="86"/>
      <c r="C81" s="40">
        <v>1</v>
      </c>
      <c r="D81" s="9" t="str">
        <f t="shared" si="2"/>
        <v/>
      </c>
    </row>
    <row r="82" spans="1:4" ht="14.25" customHeight="1" x14ac:dyDescent="0.4">
      <c r="A82" s="13" t="s">
        <v>101</v>
      </c>
      <c r="B82" s="85"/>
      <c r="C82" s="38">
        <v>4</v>
      </c>
      <c r="D82" s="9" t="str">
        <f t="shared" si="2"/>
        <v/>
      </c>
    </row>
    <row r="83" spans="1:4" ht="14.25" customHeight="1" x14ac:dyDescent="0.4">
      <c r="A83" s="13" t="s">
        <v>102</v>
      </c>
      <c r="B83" s="86"/>
      <c r="C83" s="40">
        <v>1</v>
      </c>
      <c r="D83" s="9" t="str">
        <f t="shared" si="2"/>
        <v/>
      </c>
    </row>
    <row r="84" spans="1:4" ht="14.25" customHeight="1" x14ac:dyDescent="0.4">
      <c r="A84" s="13" t="s">
        <v>103</v>
      </c>
      <c r="B84" s="85"/>
      <c r="C84" s="38">
        <v>5</v>
      </c>
      <c r="D84" s="9" t="str">
        <f t="shared" si="2"/>
        <v/>
      </c>
    </row>
    <row r="85" spans="1:4" ht="14.25" customHeight="1" x14ac:dyDescent="0.4">
      <c r="A85" s="13" t="s">
        <v>104</v>
      </c>
      <c r="B85" s="86"/>
      <c r="C85" s="40">
        <v>2</v>
      </c>
      <c r="D85" s="9" t="str">
        <f t="shared" si="2"/>
        <v/>
      </c>
    </row>
    <row r="86" spans="1:4" ht="14.25" customHeight="1" x14ac:dyDescent="0.4">
      <c r="A86" s="13" t="s">
        <v>105</v>
      </c>
      <c r="B86" s="85"/>
      <c r="C86" s="38">
        <v>4</v>
      </c>
      <c r="D86" s="9" t="str">
        <f t="shared" si="2"/>
        <v/>
      </c>
    </row>
    <row r="87" spans="1:4" ht="14.25" customHeight="1" x14ac:dyDescent="0.4">
      <c r="A87" s="13" t="s">
        <v>106</v>
      </c>
      <c r="B87" s="86"/>
      <c r="C87" s="40">
        <v>2</v>
      </c>
      <c r="D87" s="9" t="str">
        <f t="shared" si="2"/>
        <v/>
      </c>
    </row>
    <row r="88" spans="1:4" ht="14.25" customHeight="1" x14ac:dyDescent="0.4">
      <c r="A88" s="13" t="s">
        <v>107</v>
      </c>
      <c r="B88" s="85"/>
      <c r="C88" s="38">
        <v>3</v>
      </c>
      <c r="D88" s="9" t="str">
        <f t="shared" si="2"/>
        <v/>
      </c>
    </row>
    <row r="89" spans="1:4" ht="14.25" customHeight="1" x14ac:dyDescent="0.4">
      <c r="A89" s="13" t="s">
        <v>108</v>
      </c>
      <c r="B89" s="86"/>
      <c r="C89" s="40">
        <v>3</v>
      </c>
      <c r="D89" s="9" t="str">
        <f t="shared" si="2"/>
        <v/>
      </c>
    </row>
    <row r="90" spans="1:4" ht="14.25" customHeight="1" x14ac:dyDescent="0.4">
      <c r="A90" s="13" t="s">
        <v>109</v>
      </c>
      <c r="B90" s="85"/>
      <c r="C90" s="38">
        <v>5</v>
      </c>
      <c r="D90" s="9" t="str">
        <f t="shared" si="2"/>
        <v/>
      </c>
    </row>
    <row r="91" spans="1:4" ht="14.25" customHeight="1" x14ac:dyDescent="0.4">
      <c r="A91" s="13" t="s">
        <v>110</v>
      </c>
      <c r="B91" s="86"/>
      <c r="C91" s="40">
        <v>3</v>
      </c>
      <c r="D91" s="9" t="str">
        <f t="shared" si="2"/>
        <v/>
      </c>
    </row>
    <row r="92" spans="1:4" ht="14.25" customHeight="1" x14ac:dyDescent="0.4">
      <c r="A92" s="13" t="s">
        <v>111</v>
      </c>
      <c r="B92" s="85"/>
      <c r="C92" s="38">
        <v>5</v>
      </c>
      <c r="D92" s="9" t="str">
        <f t="shared" si="2"/>
        <v/>
      </c>
    </row>
    <row r="93" spans="1:4" ht="14.25" customHeight="1" x14ac:dyDescent="0.4">
      <c r="A93" s="13" t="s">
        <v>112</v>
      </c>
      <c r="B93" s="86"/>
      <c r="C93" s="40">
        <v>3</v>
      </c>
      <c r="D93" s="9" t="str">
        <f t="shared" si="2"/>
        <v/>
      </c>
    </row>
    <row r="94" spans="1:4" ht="14.25" customHeight="1" x14ac:dyDescent="0.4">
      <c r="A94" s="13" t="s">
        <v>113</v>
      </c>
      <c r="B94" s="85"/>
      <c r="C94" s="38">
        <v>4</v>
      </c>
      <c r="D94" s="9" t="str">
        <f t="shared" si="2"/>
        <v/>
      </c>
    </row>
    <row r="95" spans="1:4" ht="14.25" customHeight="1" x14ac:dyDescent="0.4">
      <c r="A95" s="13" t="s">
        <v>114</v>
      </c>
      <c r="B95" s="86"/>
      <c r="C95" s="40">
        <v>5</v>
      </c>
      <c r="D95" s="9" t="str">
        <f t="shared" si="2"/>
        <v/>
      </c>
    </row>
    <row r="96" spans="1:4" ht="14.25" customHeight="1" x14ac:dyDescent="0.4">
      <c r="A96" s="13" t="s">
        <v>115</v>
      </c>
      <c r="B96" s="85"/>
      <c r="C96" s="38">
        <v>2</v>
      </c>
      <c r="D96" s="9" t="str">
        <f t="shared" si="2"/>
        <v/>
      </c>
    </row>
    <row r="97" spans="1:4" ht="14.25" customHeight="1" x14ac:dyDescent="0.4">
      <c r="A97" s="13" t="s">
        <v>116</v>
      </c>
      <c r="B97" s="86"/>
      <c r="C97" s="40">
        <v>1</v>
      </c>
      <c r="D97" s="9" t="str">
        <f t="shared" si="2"/>
        <v/>
      </c>
    </row>
    <row r="98" spans="1:4" ht="14.25" customHeight="1" x14ac:dyDescent="0.4">
      <c r="A98" s="13" t="s">
        <v>117</v>
      </c>
      <c r="B98" s="85"/>
      <c r="C98" s="38">
        <v>3</v>
      </c>
      <c r="D98" s="9" t="str">
        <f t="shared" si="2"/>
        <v/>
      </c>
    </row>
    <row r="99" spans="1:4" ht="14.25" customHeight="1" x14ac:dyDescent="0.4">
      <c r="A99" s="13" t="s">
        <v>118</v>
      </c>
      <c r="B99" s="86"/>
      <c r="C99" s="40">
        <v>5</v>
      </c>
      <c r="D99" s="9" t="str">
        <f t="shared" si="2"/>
        <v/>
      </c>
    </row>
    <row r="100" spans="1:4" ht="14.25" customHeight="1" x14ac:dyDescent="0.4">
      <c r="A100" s="13" t="s">
        <v>119</v>
      </c>
      <c r="B100" s="85"/>
      <c r="C100" s="38">
        <v>4</v>
      </c>
      <c r="D100" s="9" t="str">
        <f t="shared" si="2"/>
        <v/>
      </c>
    </row>
    <row r="101" spans="1:4" ht="14.25" customHeight="1" x14ac:dyDescent="0.4">
      <c r="A101" s="13" t="s">
        <v>120</v>
      </c>
      <c r="B101" s="86"/>
      <c r="C101" s="40">
        <v>4</v>
      </c>
      <c r="D101" s="9" t="str">
        <f t="shared" si="2"/>
        <v/>
      </c>
    </row>
    <row r="102" spans="1:4" ht="14.25" customHeight="1" x14ac:dyDescent="0.4">
      <c r="A102" s="13" t="s">
        <v>121</v>
      </c>
      <c r="B102" s="85"/>
      <c r="C102" s="38">
        <v>2</v>
      </c>
      <c r="D102" s="9" t="str">
        <f t="shared" si="2"/>
        <v/>
      </c>
    </row>
    <row r="103" spans="1:4" ht="14.25" customHeight="1" x14ac:dyDescent="0.4">
      <c r="A103" s="13" t="s">
        <v>122</v>
      </c>
      <c r="B103" s="86"/>
      <c r="C103" s="40">
        <v>4</v>
      </c>
      <c r="D103" s="9" t="str">
        <f t="shared" si="2"/>
        <v/>
      </c>
    </row>
    <row r="104" spans="1:4" ht="14.25" customHeight="1" x14ac:dyDescent="0.4">
      <c r="A104" s="13" t="s">
        <v>123</v>
      </c>
      <c r="B104" s="85"/>
      <c r="C104" s="38">
        <v>2</v>
      </c>
      <c r="D104" s="9" t="str">
        <f t="shared" si="2"/>
        <v/>
      </c>
    </row>
    <row r="105" spans="1:4" ht="14.25" customHeight="1" x14ac:dyDescent="0.4">
      <c r="A105" s="13" t="s">
        <v>124</v>
      </c>
      <c r="B105" s="86"/>
      <c r="C105" s="40">
        <v>2</v>
      </c>
      <c r="D105" s="9" t="str">
        <f t="shared" si="2"/>
        <v/>
      </c>
    </row>
    <row r="106" spans="1:4" ht="14.25" customHeight="1" x14ac:dyDescent="0.4">
      <c r="A106" s="13" t="s">
        <v>125</v>
      </c>
      <c r="B106" s="85"/>
      <c r="C106" s="38">
        <v>5</v>
      </c>
      <c r="D106" s="9" t="str">
        <f t="shared" si="2"/>
        <v/>
      </c>
    </row>
    <row r="107" spans="1:4" ht="14.25" customHeight="1" x14ac:dyDescent="0.4">
      <c r="A107" s="13" t="s">
        <v>126</v>
      </c>
      <c r="B107" s="86"/>
      <c r="C107" s="40">
        <v>4</v>
      </c>
      <c r="D107" s="9" t="str">
        <f t="shared" si="2"/>
        <v/>
      </c>
    </row>
    <row r="108" spans="1:4" ht="14.25" customHeight="1" x14ac:dyDescent="0.4">
      <c r="A108" s="13" t="s">
        <v>127</v>
      </c>
      <c r="B108" s="85"/>
      <c r="C108" s="38">
        <v>4</v>
      </c>
      <c r="D108" s="9" t="str">
        <f t="shared" si="2"/>
        <v/>
      </c>
    </row>
    <row r="109" spans="1:4" ht="14.25" customHeight="1" x14ac:dyDescent="0.4">
      <c r="A109" s="13" t="s">
        <v>128</v>
      </c>
      <c r="B109" s="86"/>
      <c r="C109" s="40">
        <v>5</v>
      </c>
      <c r="D109" s="9" t="str">
        <f t="shared" si="2"/>
        <v/>
      </c>
    </row>
    <row r="110" spans="1:4" ht="14.25" customHeight="1" x14ac:dyDescent="0.4">
      <c r="A110" s="13" t="s">
        <v>129</v>
      </c>
      <c r="B110" s="85"/>
      <c r="C110" s="38">
        <v>3</v>
      </c>
      <c r="D110" s="9" t="str">
        <f t="shared" si="2"/>
        <v/>
      </c>
    </row>
    <row r="111" spans="1:4" ht="14.25" customHeight="1" x14ac:dyDescent="0.4">
      <c r="A111" s="13" t="s">
        <v>130</v>
      </c>
      <c r="B111" s="86"/>
      <c r="C111" s="40">
        <v>5</v>
      </c>
      <c r="D111" s="9" t="str">
        <f t="shared" si="2"/>
        <v/>
      </c>
    </row>
    <row r="112" spans="1:4" ht="14.25" customHeight="1" x14ac:dyDescent="0.4">
      <c r="A112" s="13" t="s">
        <v>131</v>
      </c>
      <c r="B112" s="85"/>
      <c r="C112" s="38">
        <v>1</v>
      </c>
      <c r="D112" s="9" t="str">
        <f t="shared" si="2"/>
        <v/>
      </c>
    </row>
    <row r="113" spans="1:4" ht="14.25" customHeight="1" x14ac:dyDescent="0.4">
      <c r="A113" s="13" t="s">
        <v>132</v>
      </c>
      <c r="B113" s="86"/>
      <c r="C113" s="40">
        <v>2</v>
      </c>
      <c r="D113" s="9" t="str">
        <f t="shared" si="2"/>
        <v/>
      </c>
    </row>
    <row r="114" spans="1:4" ht="14.25" customHeight="1" x14ac:dyDescent="0.4">
      <c r="A114" s="13" t="s">
        <v>133</v>
      </c>
      <c r="B114" s="85"/>
      <c r="C114" s="38">
        <v>4</v>
      </c>
      <c r="D114" s="9" t="str">
        <f t="shared" si="2"/>
        <v/>
      </c>
    </row>
    <row r="115" spans="1:4" ht="14.25" customHeight="1" x14ac:dyDescent="0.4">
      <c r="A115" s="13" t="s">
        <v>134</v>
      </c>
      <c r="B115" s="86"/>
      <c r="C115" s="40">
        <v>4</v>
      </c>
      <c r="D115" s="9" t="str">
        <f t="shared" si="2"/>
        <v/>
      </c>
    </row>
    <row r="116" spans="1:4" ht="14.25" customHeight="1" x14ac:dyDescent="0.4">
      <c r="A116" s="13" t="s">
        <v>135</v>
      </c>
      <c r="B116" s="85"/>
      <c r="C116" s="38">
        <v>5</v>
      </c>
      <c r="D116" s="9" t="str">
        <f t="shared" si="2"/>
        <v/>
      </c>
    </row>
    <row r="117" spans="1:4" ht="14.25" customHeight="1" x14ac:dyDescent="0.4">
      <c r="A117" s="13" t="s">
        <v>136</v>
      </c>
      <c r="B117" s="86"/>
      <c r="C117" s="40">
        <v>5</v>
      </c>
      <c r="D117" s="9" t="str">
        <f t="shared" si="2"/>
        <v/>
      </c>
    </row>
    <row r="118" spans="1:4" ht="14.25" customHeight="1" x14ac:dyDescent="0.4">
      <c r="A118" s="13" t="s">
        <v>137</v>
      </c>
      <c r="B118" s="85"/>
      <c r="C118" s="38">
        <v>3</v>
      </c>
      <c r="D118" s="9" t="str">
        <f t="shared" si="2"/>
        <v/>
      </c>
    </row>
    <row r="119" spans="1:4" ht="14.25" customHeight="1" x14ac:dyDescent="0.4">
      <c r="A119" s="13" t="s">
        <v>138</v>
      </c>
      <c r="B119" s="86"/>
      <c r="C119" s="40">
        <v>1</v>
      </c>
      <c r="D119" s="9" t="str">
        <f t="shared" si="2"/>
        <v/>
      </c>
    </row>
    <row r="120" spans="1:4" ht="14.25" customHeight="1" x14ac:dyDescent="0.4">
      <c r="A120" s="13" t="s">
        <v>139</v>
      </c>
      <c r="B120" s="85"/>
      <c r="C120" s="38">
        <v>3</v>
      </c>
      <c r="D120" s="9" t="str">
        <f t="shared" si="2"/>
        <v/>
      </c>
    </row>
    <row r="121" spans="1:4" ht="14.25" customHeight="1" x14ac:dyDescent="0.4">
      <c r="A121" s="13" t="s">
        <v>140</v>
      </c>
      <c r="B121" s="86"/>
      <c r="C121" s="40">
        <v>4</v>
      </c>
      <c r="D121" s="9" t="str">
        <f t="shared" si="2"/>
        <v/>
      </c>
    </row>
    <row r="122" spans="1:4" ht="14.25" customHeight="1" x14ac:dyDescent="0.4">
      <c r="A122" s="13" t="s">
        <v>141</v>
      </c>
      <c r="B122" s="85"/>
      <c r="C122" s="38">
        <v>3</v>
      </c>
      <c r="D122" s="9" t="str">
        <f t="shared" si="2"/>
        <v/>
      </c>
    </row>
    <row r="123" spans="1:4" ht="14.25" customHeight="1" x14ac:dyDescent="0.4">
      <c r="A123" s="13" t="s">
        <v>142</v>
      </c>
      <c r="B123" s="86"/>
      <c r="C123" s="40">
        <v>3</v>
      </c>
      <c r="D123" s="9" t="str">
        <f t="shared" si="2"/>
        <v/>
      </c>
    </row>
    <row r="124" spans="1:4" ht="14.25" customHeight="1" x14ac:dyDescent="0.4">
      <c r="A124" s="13" t="s">
        <v>143</v>
      </c>
      <c r="B124" s="85"/>
      <c r="C124" s="38">
        <v>1</v>
      </c>
      <c r="D124" s="9" t="str">
        <f t="shared" si="2"/>
        <v/>
      </c>
    </row>
    <row r="125" spans="1:4" ht="14.25" customHeight="1" x14ac:dyDescent="0.4">
      <c r="A125" s="13" t="s">
        <v>144</v>
      </c>
      <c r="B125" s="86"/>
      <c r="C125" s="40">
        <v>3</v>
      </c>
      <c r="D125" s="9" t="str">
        <f t="shared" si="2"/>
        <v/>
      </c>
    </row>
    <row r="126" spans="1:4" ht="14.25" customHeight="1" x14ac:dyDescent="0.4">
      <c r="A126" s="13" t="s">
        <v>145</v>
      </c>
      <c r="B126" s="85"/>
      <c r="C126" s="38">
        <v>2</v>
      </c>
      <c r="D126" s="9" t="str">
        <f t="shared" si="2"/>
        <v/>
      </c>
    </row>
    <row r="127" spans="1:4" ht="14.25" customHeight="1" x14ac:dyDescent="0.4">
      <c r="A127" s="81" t="s">
        <v>146</v>
      </c>
      <c r="B127" s="86"/>
      <c r="C127" s="40">
        <v>4</v>
      </c>
      <c r="D127" s="9" t="str">
        <f t="shared" si="2"/>
        <v/>
      </c>
    </row>
    <row r="128" spans="1:4" ht="14.25" customHeight="1" x14ac:dyDescent="0.4">
      <c r="A128" s="81" t="s">
        <v>147</v>
      </c>
      <c r="B128" s="85"/>
      <c r="C128" s="38">
        <v>2</v>
      </c>
      <c r="D128" s="9" t="str">
        <f t="shared" si="2"/>
        <v/>
      </c>
    </row>
    <row r="129" spans="1:4" ht="14.25" customHeight="1" x14ac:dyDescent="0.4">
      <c r="A129" s="81" t="s">
        <v>148</v>
      </c>
      <c r="B129" s="86"/>
      <c r="C129" s="40">
        <v>1</v>
      </c>
      <c r="D129" s="9" t="str">
        <f t="shared" si="2"/>
        <v/>
      </c>
    </row>
    <row r="130" spans="1:4" ht="14.25" customHeight="1" x14ac:dyDescent="0.4">
      <c r="A130" s="81" t="s">
        <v>149</v>
      </c>
      <c r="B130" s="85"/>
      <c r="C130" s="38">
        <v>4</v>
      </c>
      <c r="D130" s="9" t="str">
        <f t="shared" si="2"/>
        <v/>
      </c>
    </row>
    <row r="131" spans="1:4" ht="14.25" customHeight="1" x14ac:dyDescent="0.4">
      <c r="A131" s="81" t="s">
        <v>150</v>
      </c>
      <c r="B131" s="86"/>
      <c r="C131" s="40">
        <v>1</v>
      </c>
      <c r="D131" s="9" t="str">
        <f t="shared" si="2"/>
        <v/>
      </c>
    </row>
    <row r="132" spans="1:4" ht="14.25" customHeight="1" x14ac:dyDescent="0.4">
      <c r="A132" s="81" t="s">
        <v>176</v>
      </c>
      <c r="B132" s="85"/>
      <c r="C132" s="38">
        <v>1</v>
      </c>
      <c r="D132" s="9" t="str">
        <f t="shared" si="2"/>
        <v/>
      </c>
    </row>
    <row r="133" spans="1:4" ht="14.25" customHeight="1" x14ac:dyDescent="0.4">
      <c r="A133" s="30" t="s">
        <v>152</v>
      </c>
      <c r="B133" s="86"/>
      <c r="C133" s="40">
        <v>24</v>
      </c>
      <c r="D133" s="9" t="str">
        <f t="shared" si="2"/>
        <v/>
      </c>
    </row>
    <row r="134" spans="1:4" ht="14.25" customHeight="1" x14ac:dyDescent="0.4">
      <c r="A134" s="30" t="s">
        <v>153</v>
      </c>
      <c r="B134" s="85"/>
      <c r="C134" s="38">
        <v>14</v>
      </c>
      <c r="D134" s="9" t="str">
        <f t="shared" si="2"/>
        <v/>
      </c>
    </row>
    <row r="135" spans="1:4" ht="14.25" customHeight="1" x14ac:dyDescent="0.4">
      <c r="A135" s="30" t="s">
        <v>154</v>
      </c>
      <c r="B135" s="86"/>
      <c r="C135" s="40">
        <v>45</v>
      </c>
      <c r="D135" s="9" t="str">
        <f t="shared" si="2"/>
        <v/>
      </c>
    </row>
    <row r="136" spans="1:4" ht="14.25" customHeight="1" x14ac:dyDescent="0.4">
      <c r="A136" s="30" t="s">
        <v>155</v>
      </c>
      <c r="B136" s="85"/>
      <c r="C136" s="38">
        <v>35</v>
      </c>
      <c r="D136" s="9" t="str">
        <f t="shared" si="2"/>
        <v/>
      </c>
    </row>
    <row r="137" spans="1:4" ht="14.25" customHeight="1" x14ac:dyDescent="0.4">
      <c r="A137" s="31" t="s">
        <v>156</v>
      </c>
      <c r="B137" s="86"/>
      <c r="C137" s="40">
        <v>3</v>
      </c>
      <c r="D137" s="9" t="str">
        <f>IF($B137="","",IF($B137=C137,"◎","×"))</f>
        <v/>
      </c>
    </row>
    <row r="138" spans="1:4" ht="14.25" customHeight="1" x14ac:dyDescent="0.4">
      <c r="A138" s="31" t="s">
        <v>157</v>
      </c>
      <c r="B138" s="85"/>
      <c r="C138" s="38">
        <v>3</v>
      </c>
      <c r="D138" s="9" t="str">
        <f t="shared" ref="D138:D155" si="3">IF($B138="","",IF($B138=C138,"◎","×"))</f>
        <v/>
      </c>
    </row>
    <row r="139" spans="1:4" ht="14.25" customHeight="1" x14ac:dyDescent="0.4">
      <c r="A139" s="31" t="s">
        <v>158</v>
      </c>
      <c r="B139" s="86"/>
      <c r="C139" s="40">
        <v>1</v>
      </c>
      <c r="D139" s="9" t="str">
        <f t="shared" si="3"/>
        <v/>
      </c>
    </row>
    <row r="140" spans="1:4" ht="14.25" customHeight="1" x14ac:dyDescent="0.4">
      <c r="A140" s="31" t="s">
        <v>159</v>
      </c>
      <c r="B140" s="85"/>
      <c r="C140" s="38">
        <v>2</v>
      </c>
      <c r="D140" s="9" t="str">
        <f t="shared" si="3"/>
        <v/>
      </c>
    </row>
    <row r="141" spans="1:4" ht="14.25" customHeight="1" x14ac:dyDescent="0.4">
      <c r="A141" s="31" t="s">
        <v>160</v>
      </c>
      <c r="B141" s="86"/>
      <c r="C141" s="40">
        <v>2</v>
      </c>
      <c r="D141" s="9" t="str">
        <f t="shared" si="3"/>
        <v/>
      </c>
    </row>
    <row r="142" spans="1:4" ht="14.25" customHeight="1" x14ac:dyDescent="0.4">
      <c r="A142" s="31" t="s">
        <v>161</v>
      </c>
      <c r="B142" s="85"/>
      <c r="C142" s="38">
        <v>3</v>
      </c>
      <c r="D142" s="9" t="str">
        <f t="shared" si="3"/>
        <v/>
      </c>
    </row>
    <row r="143" spans="1:4" ht="14.25" customHeight="1" x14ac:dyDescent="0.4">
      <c r="A143" s="31" t="s">
        <v>162</v>
      </c>
      <c r="B143" s="86"/>
      <c r="C143" s="40">
        <v>2</v>
      </c>
      <c r="D143" s="9" t="str">
        <f t="shared" si="3"/>
        <v/>
      </c>
    </row>
    <row r="144" spans="1:4" ht="14.25" customHeight="1" x14ac:dyDescent="0.4">
      <c r="A144" s="31" t="s">
        <v>163</v>
      </c>
      <c r="B144" s="85"/>
      <c r="C144" s="38">
        <v>5</v>
      </c>
      <c r="D144" s="9" t="str">
        <f t="shared" si="3"/>
        <v/>
      </c>
    </row>
    <row r="145" spans="1:4" ht="14.25" customHeight="1" x14ac:dyDescent="0.4">
      <c r="A145" s="31" t="s">
        <v>164</v>
      </c>
      <c r="B145" s="86"/>
      <c r="C145" s="40">
        <v>4</v>
      </c>
      <c r="D145" s="9" t="str">
        <f t="shared" si="3"/>
        <v/>
      </c>
    </row>
    <row r="146" spans="1:4" ht="14.25" customHeight="1" x14ac:dyDescent="0.4">
      <c r="A146" s="31" t="s">
        <v>165</v>
      </c>
      <c r="B146" s="85"/>
      <c r="C146" s="38">
        <v>5</v>
      </c>
      <c r="D146" s="9" t="str">
        <f t="shared" si="3"/>
        <v/>
      </c>
    </row>
    <row r="147" spans="1:4" ht="14.25" customHeight="1" x14ac:dyDescent="0.4">
      <c r="A147" s="31" t="s">
        <v>166</v>
      </c>
      <c r="B147" s="86"/>
      <c r="C147" s="40">
        <v>2</v>
      </c>
      <c r="D147" s="9" t="str">
        <f t="shared" si="3"/>
        <v/>
      </c>
    </row>
    <row r="148" spans="1:4" ht="14.25" customHeight="1" x14ac:dyDescent="0.4">
      <c r="A148" s="31" t="s">
        <v>167</v>
      </c>
      <c r="B148" s="85"/>
      <c r="C148" s="38">
        <v>5</v>
      </c>
      <c r="D148" s="9" t="str">
        <f t="shared" si="3"/>
        <v/>
      </c>
    </row>
    <row r="149" spans="1:4" ht="14.25" customHeight="1" x14ac:dyDescent="0.4">
      <c r="A149" s="31" t="s">
        <v>168</v>
      </c>
      <c r="B149" s="86"/>
      <c r="C149" s="40">
        <v>1</v>
      </c>
      <c r="D149" s="9" t="str">
        <f t="shared" si="3"/>
        <v/>
      </c>
    </row>
    <row r="150" spans="1:4" ht="14.25" customHeight="1" x14ac:dyDescent="0.4">
      <c r="A150" s="31" t="s">
        <v>169</v>
      </c>
      <c r="B150" s="85"/>
      <c r="C150" s="38">
        <v>2</v>
      </c>
      <c r="D150" s="9" t="str">
        <f t="shared" si="3"/>
        <v/>
      </c>
    </row>
    <row r="151" spans="1:4" ht="14.25" customHeight="1" x14ac:dyDescent="0.4">
      <c r="A151" s="31" t="s">
        <v>170</v>
      </c>
      <c r="B151" s="86"/>
      <c r="C151" s="40">
        <v>2</v>
      </c>
      <c r="D151" s="9" t="str">
        <f t="shared" si="3"/>
        <v/>
      </c>
    </row>
    <row r="152" spans="1:4" ht="14.25" customHeight="1" x14ac:dyDescent="0.4">
      <c r="A152" s="31" t="s">
        <v>171</v>
      </c>
      <c r="B152" s="85"/>
      <c r="C152" s="38">
        <v>5</v>
      </c>
      <c r="D152" s="9" t="str">
        <f t="shared" si="3"/>
        <v/>
      </c>
    </row>
    <row r="153" spans="1:4" ht="14.25" customHeight="1" x14ac:dyDescent="0.4">
      <c r="A153" s="31" t="s">
        <v>172</v>
      </c>
      <c r="B153" s="86"/>
      <c r="C153" s="40">
        <v>5</v>
      </c>
      <c r="D153" s="9" t="str">
        <f t="shared" si="3"/>
        <v/>
      </c>
    </row>
    <row r="154" spans="1:4" ht="14.25" customHeight="1" x14ac:dyDescent="0.4">
      <c r="A154" s="31" t="s">
        <v>173</v>
      </c>
      <c r="B154" s="85"/>
      <c r="C154" s="38">
        <v>2</v>
      </c>
      <c r="D154" s="9" t="str">
        <f t="shared" si="3"/>
        <v/>
      </c>
    </row>
    <row r="155" spans="1:4" ht="14.25" customHeight="1" thickBot="1" x14ac:dyDescent="0.45">
      <c r="A155" s="41" t="s">
        <v>174</v>
      </c>
      <c r="B155" s="87"/>
      <c r="C155" s="43">
        <v>12</v>
      </c>
      <c r="D155" s="44" t="str">
        <f t="shared" si="3"/>
        <v/>
      </c>
    </row>
    <row r="156" spans="1:4" x14ac:dyDescent="0.4">
      <c r="A156" s="45"/>
    </row>
    <row r="159" spans="1:4" x14ac:dyDescent="0.4">
      <c r="B159" s="5"/>
    </row>
    <row r="160" spans="1:4" x14ac:dyDescent="0.4">
      <c r="B160" s="47"/>
    </row>
    <row r="161" spans="2:2" x14ac:dyDescent="0.4">
      <c r="B161" s="5"/>
    </row>
    <row r="162" spans="2:2" x14ac:dyDescent="0.4">
      <c r="B162" s="47"/>
    </row>
    <row r="163" spans="2:2" x14ac:dyDescent="0.4">
      <c r="B163" s="5"/>
    </row>
    <row r="164" spans="2:2" x14ac:dyDescent="0.4">
      <c r="B164" s="47"/>
    </row>
    <row r="165" spans="2:2" x14ac:dyDescent="0.4">
      <c r="B165" s="48"/>
    </row>
    <row r="166" spans="2:2" x14ac:dyDescent="0.4">
      <c r="B166" s="49"/>
    </row>
  </sheetData>
  <sheetProtection sheet="1" selectLockedCells="1"/>
  <mergeCells count="17">
    <mergeCell ref="G9:G10"/>
    <mergeCell ref="H9:H10"/>
    <mergeCell ref="G3:H4"/>
    <mergeCell ref="G5:G6"/>
    <mergeCell ref="H5:H6"/>
    <mergeCell ref="G7:G8"/>
    <mergeCell ref="H7:H8"/>
    <mergeCell ref="G17:G18"/>
    <mergeCell ref="H17:H18"/>
    <mergeCell ref="G19:G20"/>
    <mergeCell ref="H19:H20"/>
    <mergeCell ref="G11:G12"/>
    <mergeCell ref="H11:H12"/>
    <mergeCell ref="G13:G14"/>
    <mergeCell ref="H13:H14"/>
    <mergeCell ref="G15:G16"/>
    <mergeCell ref="H15:H16"/>
  </mergeCells>
  <phoneticPr fontId="3"/>
  <conditionalFormatting sqref="C2:D155">
    <cfRule type="containsText" dxfId="20" priority="6" operator="containsText" text="◎">
      <formula>NOT(ISERROR(SEARCH("◎",C2)))</formula>
    </cfRule>
  </conditionalFormatting>
  <conditionalFormatting sqref="C2:D155">
    <cfRule type="containsText" dxfId="19" priority="7" operator="containsText" text="○">
      <formula>NOT(ISERROR(SEARCH("○",C2)))</formula>
    </cfRule>
    <cfRule type="containsText" dxfId="18" priority="8" operator="containsText" text="×">
      <formula>NOT(ISERROR(SEARCH("×",C2)))</formula>
    </cfRule>
  </conditionalFormatting>
  <conditionalFormatting sqref="G3:H4">
    <cfRule type="containsText" dxfId="17" priority="4" operator="containsText" text="あとちょっと">
      <formula>NOT(ISERROR(SEARCH("あとちょっと",G3)))</formula>
    </cfRule>
    <cfRule type="containsText" dxfId="16" priority="5" operator="containsText" text="合　格">
      <formula>NOT(ISERROR(SEARCH("合　格",G3)))</formula>
    </cfRule>
  </conditionalFormatting>
  <conditionalFormatting sqref="B2:B155">
    <cfRule type="containsText" dxfId="15" priority="1" operator="containsText" text="◎">
      <formula>NOT(ISERROR(SEARCH("◎",B2)))</formula>
    </cfRule>
  </conditionalFormatting>
  <conditionalFormatting sqref="B2:B155">
    <cfRule type="containsText" dxfId="14" priority="2" operator="containsText" text="○">
      <formula>NOT(ISERROR(SEARCH("○",B2)))</formula>
    </cfRule>
    <cfRule type="containsText" dxfId="13" priority="3" operator="containsText" text="×">
      <formula>NOT(ISERROR(SEARCH("×",B2)))</formula>
    </cfRule>
  </conditionalFormatting>
  <dataValidations count="2">
    <dataValidation type="list" imeMode="halfAlpha" allowBlank="1" showInputMessage="1" showErrorMessage="1" error="入力例：1 2 3 4 5" sqref="B79:B132 B30 B65:B77 B2:B7 B31:B53 B8:B29 B60:B64 B137:B154" xr:uid="{6B638380-7521-4F80-972A-36B58A41C0A7}">
      <formula1>$J$2:$J$6</formula1>
    </dataValidation>
    <dataValidation type="list" imeMode="halfAlpha" allowBlank="1" showInputMessage="1" showErrorMessage="1" error="入力例：12 13 14 15 23 24 25 34 35 45" sqref="B133:B136 B59 B78 B54 B55:B58 B155" xr:uid="{738CA2A9-642D-42D8-95F7-8F37D30A3A9C}">
      <formula1>$J$7:$J$16</formula1>
    </dataValidation>
  </dataValidations>
  <printOptions horizontalCentered="1"/>
  <pageMargins left="0" right="0" top="0" bottom="0" header="0" footer="0"/>
  <pageSetup paperSize="9" scale="11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0ABE9-E4F4-40BB-9EF7-5DB697BEF215}">
  <sheetPr>
    <tabColor rgb="FFFF0000"/>
  </sheetPr>
  <dimension ref="A1:O166"/>
  <sheetViews>
    <sheetView showGridLines="0"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8.75" x14ac:dyDescent="0.4"/>
  <cols>
    <col min="1" max="1" width="9.125" customWidth="1"/>
    <col min="2" max="2" width="10.25" style="46" customWidth="1"/>
    <col min="3" max="3" width="12.25" style="46" customWidth="1"/>
    <col min="4" max="4" width="6.625" style="46" customWidth="1"/>
    <col min="5" max="5" width="8.25" customWidth="1"/>
    <col min="6" max="6" width="2.5" customWidth="1"/>
    <col min="7" max="7" width="23.75" customWidth="1"/>
    <col min="8" max="8" width="15.625" customWidth="1"/>
    <col min="9" max="9" width="9" customWidth="1"/>
    <col min="10" max="10" width="17.5" hidden="1" customWidth="1"/>
    <col min="13" max="13" width="9" customWidth="1"/>
  </cols>
  <sheetData>
    <row r="1" spans="1:13" s="5" customFormat="1" ht="36.75" thickBot="1" x14ac:dyDescent="0.45">
      <c r="A1" s="1"/>
      <c r="B1" s="2" t="s">
        <v>0</v>
      </c>
      <c r="C1" s="3" t="s">
        <v>1</v>
      </c>
      <c r="D1" s="4" t="s">
        <v>2</v>
      </c>
    </row>
    <row r="2" spans="1:13" ht="14.25" customHeight="1" thickBot="1" x14ac:dyDescent="0.55000000000000004">
      <c r="A2" s="6" t="s">
        <v>3</v>
      </c>
      <c r="B2" s="82"/>
      <c r="C2" s="8">
        <v>3</v>
      </c>
      <c r="D2" s="9" t="str">
        <f t="shared" ref="D2:D58" si="0">IF($B2="","",IF($B2=C2,"○","×"))</f>
        <v/>
      </c>
      <c r="E2" s="10"/>
      <c r="F2" s="10"/>
      <c r="G2" s="11"/>
      <c r="H2" s="11"/>
      <c r="J2" s="12">
        <v>1</v>
      </c>
    </row>
    <row r="3" spans="1:13" ht="14.25" customHeight="1" x14ac:dyDescent="0.5">
      <c r="A3" s="13" t="s">
        <v>4</v>
      </c>
      <c r="B3" s="83"/>
      <c r="C3" s="15">
        <v>5</v>
      </c>
      <c r="D3" s="9" t="str">
        <f t="shared" si="0"/>
        <v/>
      </c>
      <c r="E3" s="16"/>
      <c r="F3" s="16"/>
      <c r="G3" s="55" t="str">
        <f>IF(H5="","",IF(H5&lt;135,"あとちょっと",IF(H5&gt;=135,"合　格")))</f>
        <v/>
      </c>
      <c r="H3" s="56"/>
      <c r="J3" s="12">
        <v>2</v>
      </c>
      <c r="K3" s="12">
        <v>12</v>
      </c>
    </row>
    <row r="4" spans="1:13" ht="14.25" customHeight="1" thickBot="1" x14ac:dyDescent="0.45">
      <c r="A4" s="13" t="s">
        <v>5</v>
      </c>
      <c r="B4" s="82"/>
      <c r="C4" s="8">
        <v>4</v>
      </c>
      <c r="D4" s="9" t="str">
        <f t="shared" si="0"/>
        <v/>
      </c>
      <c r="E4" s="17"/>
      <c r="F4" s="17"/>
      <c r="G4" s="57"/>
      <c r="H4" s="58"/>
      <c r="J4" s="12">
        <v>3</v>
      </c>
      <c r="K4" s="12">
        <v>13</v>
      </c>
    </row>
    <row r="5" spans="1:13" ht="14.25" customHeight="1" x14ac:dyDescent="0.4">
      <c r="A5" s="13" t="s">
        <v>6</v>
      </c>
      <c r="B5" s="83"/>
      <c r="C5" s="15">
        <v>2</v>
      </c>
      <c r="D5" s="9" t="str">
        <f t="shared" si="0"/>
        <v/>
      </c>
      <c r="E5" s="17"/>
      <c r="F5" s="17"/>
      <c r="G5" s="59" t="s">
        <v>7</v>
      </c>
      <c r="H5" s="61" t="str">
        <f>IF(OR(H9="",H13=""),"",H9*1+H13*3)</f>
        <v/>
      </c>
      <c r="J5" s="12">
        <v>4</v>
      </c>
      <c r="K5" s="12">
        <v>14</v>
      </c>
    </row>
    <row r="6" spans="1:13" ht="14.25" customHeight="1" thickBot="1" x14ac:dyDescent="0.45">
      <c r="A6" s="13" t="s">
        <v>8</v>
      </c>
      <c r="B6" s="82"/>
      <c r="C6" s="8">
        <v>1</v>
      </c>
      <c r="D6" s="9" t="str">
        <f t="shared" si="0"/>
        <v/>
      </c>
      <c r="E6" s="18"/>
      <c r="F6" s="18"/>
      <c r="G6" s="60"/>
      <c r="H6" s="62"/>
      <c r="J6" s="12">
        <v>5</v>
      </c>
      <c r="K6" s="12">
        <v>15</v>
      </c>
    </row>
    <row r="7" spans="1:13" ht="14.25" customHeight="1" x14ac:dyDescent="0.4">
      <c r="A7" s="13" t="s">
        <v>9</v>
      </c>
      <c r="B7" s="83"/>
      <c r="C7" s="15">
        <v>5</v>
      </c>
      <c r="D7" s="9" t="str">
        <f t="shared" si="0"/>
        <v/>
      </c>
      <c r="E7" s="18"/>
      <c r="F7" s="18"/>
      <c r="G7" s="59" t="s">
        <v>10</v>
      </c>
      <c r="H7" s="63" t="str">
        <f>IF(H5="","",H5/230)</f>
        <v/>
      </c>
      <c r="J7" s="12">
        <v>12</v>
      </c>
      <c r="K7" s="12">
        <v>23</v>
      </c>
    </row>
    <row r="8" spans="1:13" ht="14.25" customHeight="1" thickBot="1" x14ac:dyDescent="0.45">
      <c r="A8" s="13" t="s">
        <v>11</v>
      </c>
      <c r="B8" s="82"/>
      <c r="C8" s="8">
        <v>3</v>
      </c>
      <c r="D8" s="9" t="str">
        <f t="shared" si="0"/>
        <v/>
      </c>
      <c r="E8" s="18"/>
      <c r="F8" s="18"/>
      <c r="G8" s="60"/>
      <c r="H8" s="64"/>
      <c r="J8" s="12">
        <v>13</v>
      </c>
      <c r="K8" s="12">
        <v>24</v>
      </c>
    </row>
    <row r="9" spans="1:13" ht="14.25" customHeight="1" x14ac:dyDescent="0.4">
      <c r="A9" s="13" t="s">
        <v>12</v>
      </c>
      <c r="B9" s="83"/>
      <c r="C9" s="15">
        <v>5</v>
      </c>
      <c r="D9" s="9" t="str">
        <f t="shared" si="0"/>
        <v/>
      </c>
      <c r="E9" s="18"/>
      <c r="F9" s="18"/>
      <c r="G9" s="51" t="s">
        <v>13</v>
      </c>
      <c r="H9" s="53" t="str">
        <f>IF(COUNTIF(D2:D155,""),"",COUNTIF(D2:D155,"○"))</f>
        <v/>
      </c>
      <c r="J9" s="12">
        <v>14</v>
      </c>
      <c r="K9" s="12">
        <v>25</v>
      </c>
    </row>
    <row r="10" spans="1:13" ht="14.25" customHeight="1" thickBot="1" x14ac:dyDescent="0.45">
      <c r="A10" s="13" t="s">
        <v>14</v>
      </c>
      <c r="B10" s="82"/>
      <c r="C10" s="8">
        <v>4</v>
      </c>
      <c r="D10" s="9" t="str">
        <f t="shared" si="0"/>
        <v/>
      </c>
      <c r="G10" s="52"/>
      <c r="H10" s="54"/>
      <c r="J10" s="12">
        <v>15</v>
      </c>
      <c r="M10" s="12">
        <v>34</v>
      </c>
    </row>
    <row r="11" spans="1:13" ht="14.25" customHeight="1" x14ac:dyDescent="0.4">
      <c r="A11" s="13" t="s">
        <v>15</v>
      </c>
      <c r="B11" s="83"/>
      <c r="C11" s="15">
        <v>4</v>
      </c>
      <c r="D11" s="9" t="str">
        <f t="shared" si="0"/>
        <v/>
      </c>
      <c r="G11" s="71" t="s">
        <v>16</v>
      </c>
      <c r="H11" s="73" t="str">
        <f>IF(H9="","",H9/116)</f>
        <v/>
      </c>
      <c r="J11" s="12">
        <v>23</v>
      </c>
    </row>
    <row r="12" spans="1:13" ht="14.25" customHeight="1" thickBot="1" x14ac:dyDescent="0.45">
      <c r="A12" s="13" t="s">
        <v>17</v>
      </c>
      <c r="B12" s="82"/>
      <c r="C12" s="8">
        <v>1</v>
      </c>
      <c r="D12" s="9" t="str">
        <f t="shared" si="0"/>
        <v/>
      </c>
      <c r="G12" s="72"/>
      <c r="H12" s="74"/>
      <c r="J12" s="12">
        <v>24</v>
      </c>
    </row>
    <row r="13" spans="1:13" ht="14.25" customHeight="1" x14ac:dyDescent="0.4">
      <c r="A13" s="13" t="s">
        <v>18</v>
      </c>
      <c r="B13" s="83"/>
      <c r="C13" s="15">
        <v>3</v>
      </c>
      <c r="D13" s="9" t="str">
        <f t="shared" si="0"/>
        <v/>
      </c>
      <c r="G13" s="75" t="s">
        <v>19</v>
      </c>
      <c r="H13" s="77" t="str">
        <f>IF(COUNTIF(D2:D155,""),"",COUNTIF(D2:D155,"◎"))</f>
        <v/>
      </c>
      <c r="J13" s="12">
        <v>25</v>
      </c>
    </row>
    <row r="14" spans="1:13" ht="14.25" customHeight="1" thickBot="1" x14ac:dyDescent="0.45">
      <c r="A14" s="13" t="s">
        <v>20</v>
      </c>
      <c r="B14" s="82"/>
      <c r="C14" s="8">
        <v>4</v>
      </c>
      <c r="D14" s="9" t="str">
        <f t="shared" si="0"/>
        <v/>
      </c>
      <c r="G14" s="76"/>
      <c r="H14" s="78"/>
      <c r="J14" s="12">
        <v>34</v>
      </c>
    </row>
    <row r="15" spans="1:13" ht="14.25" customHeight="1" x14ac:dyDescent="0.4">
      <c r="A15" s="13" t="s">
        <v>21</v>
      </c>
      <c r="B15" s="83"/>
      <c r="C15" s="15">
        <v>2</v>
      </c>
      <c r="D15" s="9" t="str">
        <f t="shared" si="0"/>
        <v/>
      </c>
      <c r="G15" s="75" t="s">
        <v>22</v>
      </c>
      <c r="H15" s="79" t="str">
        <f>IF(H13="","",H13/38)</f>
        <v/>
      </c>
      <c r="J15" s="12">
        <v>35</v>
      </c>
    </row>
    <row r="16" spans="1:13" ht="14.25" customHeight="1" thickBot="1" x14ac:dyDescent="0.45">
      <c r="A16" s="13" t="s">
        <v>23</v>
      </c>
      <c r="B16" s="82"/>
      <c r="C16" s="8">
        <v>5</v>
      </c>
      <c r="D16" s="9" t="str">
        <f t="shared" si="0"/>
        <v/>
      </c>
      <c r="G16" s="76"/>
      <c r="H16" s="80"/>
      <c r="J16" s="12">
        <v>45</v>
      </c>
    </row>
    <row r="17" spans="1:15" ht="14.25" customHeight="1" x14ac:dyDescent="0.4">
      <c r="A17" s="13" t="s">
        <v>24</v>
      </c>
      <c r="B17" s="83"/>
      <c r="C17" s="15">
        <v>4</v>
      </c>
      <c r="D17" s="9" t="str">
        <f t="shared" si="0"/>
        <v/>
      </c>
      <c r="G17" s="65" t="s">
        <v>25</v>
      </c>
      <c r="H17" s="67" t="str">
        <f>IF(COUNTIF(D2:D155,""),"",COUNTIF(D2:D155,"○")+COUNTIF(D2:D155,"◎"))</f>
        <v/>
      </c>
    </row>
    <row r="18" spans="1:15" ht="14.25" customHeight="1" thickBot="1" x14ac:dyDescent="0.45">
      <c r="A18" s="13" t="s">
        <v>26</v>
      </c>
      <c r="B18" s="82"/>
      <c r="C18" s="8">
        <v>4</v>
      </c>
      <c r="D18" s="9" t="str">
        <f t="shared" si="0"/>
        <v/>
      </c>
      <c r="G18" s="66"/>
      <c r="H18" s="68"/>
    </row>
    <row r="19" spans="1:15" ht="14.25" customHeight="1" x14ac:dyDescent="0.4">
      <c r="A19" s="13" t="s">
        <v>27</v>
      </c>
      <c r="B19" s="83"/>
      <c r="C19" s="15">
        <v>2</v>
      </c>
      <c r="D19" s="9" t="str">
        <f t="shared" si="0"/>
        <v/>
      </c>
      <c r="G19" s="65" t="s">
        <v>28</v>
      </c>
      <c r="H19" s="69" t="str">
        <f>IF(H17="","",H17/154)</f>
        <v/>
      </c>
    </row>
    <row r="20" spans="1:15" ht="14.25" customHeight="1" thickBot="1" x14ac:dyDescent="0.45">
      <c r="A20" s="13" t="s">
        <v>29</v>
      </c>
      <c r="B20" s="82"/>
      <c r="C20" s="8">
        <v>3</v>
      </c>
      <c r="D20" s="9" t="str">
        <f t="shared" si="0"/>
        <v/>
      </c>
      <c r="G20" s="66"/>
      <c r="H20" s="70"/>
    </row>
    <row r="21" spans="1:15" ht="14.25" customHeight="1" x14ac:dyDescent="0.4">
      <c r="A21" s="13" t="s">
        <v>30</v>
      </c>
      <c r="B21" s="83"/>
      <c r="C21" s="15">
        <v>2</v>
      </c>
      <c r="D21" s="9" t="str">
        <f t="shared" si="0"/>
        <v/>
      </c>
      <c r="G21" s="19"/>
    </row>
    <row r="22" spans="1:15" ht="14.25" customHeight="1" x14ac:dyDescent="0.4">
      <c r="A22" s="13" t="s">
        <v>33</v>
      </c>
      <c r="B22" s="82"/>
      <c r="C22" s="8">
        <v>5</v>
      </c>
      <c r="D22" s="9" t="str">
        <f t="shared" si="0"/>
        <v/>
      </c>
    </row>
    <row r="23" spans="1:15" ht="14.25" customHeight="1" thickBot="1" x14ac:dyDescent="0.45">
      <c r="A23" s="13" t="s">
        <v>34</v>
      </c>
      <c r="B23" s="83"/>
      <c r="C23" s="15">
        <v>2</v>
      </c>
      <c r="D23" s="9" t="str">
        <f t="shared" si="0"/>
        <v/>
      </c>
    </row>
    <row r="24" spans="1:15" ht="14.25" customHeight="1" x14ac:dyDescent="0.4">
      <c r="A24" s="13" t="s">
        <v>35</v>
      </c>
      <c r="B24" s="82"/>
      <c r="C24" s="8">
        <v>2</v>
      </c>
      <c r="D24" s="9" t="str">
        <f t="shared" si="0"/>
        <v/>
      </c>
      <c r="F24" s="20"/>
      <c r="G24" s="21"/>
      <c r="H24" s="21"/>
      <c r="I24" s="21"/>
      <c r="J24" s="21"/>
      <c r="K24" s="21"/>
      <c r="L24" s="21"/>
      <c r="M24" s="21"/>
      <c r="N24" s="21"/>
      <c r="O24" s="22"/>
    </row>
    <row r="25" spans="1:15" ht="14.25" customHeight="1" x14ac:dyDescent="0.4">
      <c r="A25" s="13" t="s">
        <v>36</v>
      </c>
      <c r="B25" s="83"/>
      <c r="C25" s="15">
        <v>4</v>
      </c>
      <c r="D25" s="9" t="str">
        <f t="shared" si="0"/>
        <v/>
      </c>
      <c r="F25" s="23"/>
      <c r="G25" s="24" t="s">
        <v>37</v>
      </c>
      <c r="H25" s="24"/>
      <c r="I25" s="24"/>
      <c r="J25" s="24"/>
      <c r="K25" s="24"/>
      <c r="L25" s="24"/>
      <c r="M25" s="24"/>
      <c r="N25" s="24"/>
      <c r="O25" s="25"/>
    </row>
    <row r="26" spans="1:15" ht="14.25" customHeight="1" x14ac:dyDescent="0.4">
      <c r="A26" s="13" t="s">
        <v>38</v>
      </c>
      <c r="B26" s="82"/>
      <c r="C26" s="8">
        <v>1</v>
      </c>
      <c r="D26" s="9" t="str">
        <f t="shared" si="0"/>
        <v/>
      </c>
      <c r="F26" s="23"/>
      <c r="G26" s="24" t="s">
        <v>39</v>
      </c>
      <c r="H26" s="24"/>
      <c r="I26" s="24"/>
      <c r="J26" s="24"/>
      <c r="K26" s="24"/>
      <c r="L26" s="24"/>
      <c r="M26" s="24"/>
      <c r="N26" s="24"/>
      <c r="O26" s="25"/>
    </row>
    <row r="27" spans="1:15" ht="14.25" customHeight="1" x14ac:dyDescent="0.4">
      <c r="A27" s="13" t="s">
        <v>40</v>
      </c>
      <c r="B27" s="83"/>
      <c r="C27" s="15">
        <v>4</v>
      </c>
      <c r="D27" s="9" t="str">
        <f t="shared" si="0"/>
        <v/>
      </c>
      <c r="F27" s="23"/>
      <c r="G27" s="24" t="s">
        <v>41</v>
      </c>
      <c r="H27" s="24"/>
      <c r="I27" s="24"/>
      <c r="J27" s="24"/>
      <c r="K27" s="24"/>
      <c r="L27" s="24"/>
      <c r="M27" s="24"/>
      <c r="N27" s="24"/>
      <c r="O27" s="25"/>
    </row>
    <row r="28" spans="1:15" ht="14.25" customHeight="1" x14ac:dyDescent="0.4">
      <c r="A28" s="13" t="s">
        <v>42</v>
      </c>
      <c r="B28" s="82"/>
      <c r="C28" s="8">
        <v>1</v>
      </c>
      <c r="D28" s="9" t="str">
        <f t="shared" si="0"/>
        <v/>
      </c>
      <c r="F28" s="23"/>
      <c r="G28" s="24" t="s">
        <v>43</v>
      </c>
      <c r="H28" s="24"/>
      <c r="I28" s="24"/>
      <c r="J28" s="24"/>
      <c r="K28" s="24"/>
      <c r="L28" s="24"/>
      <c r="M28" s="24"/>
      <c r="N28" s="24"/>
      <c r="O28" s="25"/>
    </row>
    <row r="29" spans="1:15" ht="14.25" customHeight="1" x14ac:dyDescent="0.4">
      <c r="A29" s="13" t="s">
        <v>44</v>
      </c>
      <c r="B29" s="83"/>
      <c r="C29" s="15">
        <v>5</v>
      </c>
      <c r="D29" s="9" t="str">
        <f t="shared" si="0"/>
        <v/>
      </c>
      <c r="F29" s="23"/>
      <c r="G29" s="24" t="s">
        <v>45</v>
      </c>
      <c r="H29" s="24"/>
      <c r="I29" s="24"/>
      <c r="J29" s="24"/>
      <c r="K29" s="24"/>
      <c r="L29" s="24"/>
      <c r="M29" s="24"/>
      <c r="N29" s="24"/>
      <c r="O29" s="25"/>
    </row>
    <row r="30" spans="1:15" ht="14.25" customHeight="1" x14ac:dyDescent="0.4">
      <c r="A30" s="13" t="s">
        <v>46</v>
      </c>
      <c r="B30" s="7"/>
      <c r="C30" s="8" t="s">
        <v>181</v>
      </c>
      <c r="D30" s="9" t="str">
        <f>IF($B30="","",IF(OR($B30=1,$B30=2,$B30=3,$B30=4,$B30=5),"○","×"))</f>
        <v/>
      </c>
      <c r="F30" s="23"/>
      <c r="G30" s="24" t="s">
        <v>182</v>
      </c>
      <c r="H30" s="24"/>
      <c r="I30" s="24"/>
      <c r="J30" s="24"/>
      <c r="K30" s="24"/>
      <c r="L30" s="24"/>
      <c r="M30" s="24"/>
      <c r="N30" s="24"/>
      <c r="O30" s="25"/>
    </row>
    <row r="31" spans="1:15" ht="14.25" customHeight="1" x14ac:dyDescent="0.4">
      <c r="A31" s="13" t="s">
        <v>48</v>
      </c>
      <c r="B31" s="14"/>
      <c r="C31" s="15">
        <v>2</v>
      </c>
      <c r="D31" s="9" t="str">
        <f t="shared" si="0"/>
        <v/>
      </c>
      <c r="F31" s="23"/>
      <c r="G31" s="24" t="s">
        <v>49</v>
      </c>
      <c r="H31" s="24"/>
      <c r="I31" s="24"/>
      <c r="J31" s="24"/>
      <c r="K31" s="24"/>
      <c r="L31" s="24"/>
      <c r="M31" s="24"/>
      <c r="N31" s="24"/>
      <c r="O31" s="25"/>
    </row>
    <row r="32" spans="1:15" ht="14.25" customHeight="1" thickBot="1" x14ac:dyDescent="0.45">
      <c r="A32" s="13" t="s">
        <v>50</v>
      </c>
      <c r="B32" s="7"/>
      <c r="C32" s="8">
        <v>1</v>
      </c>
      <c r="D32" s="9" t="str">
        <f t="shared" si="0"/>
        <v/>
      </c>
      <c r="F32" s="26"/>
      <c r="G32" s="27"/>
      <c r="H32" s="27"/>
      <c r="I32" s="27"/>
      <c r="J32" s="27"/>
      <c r="K32" s="27"/>
      <c r="L32" s="27"/>
      <c r="M32" s="27"/>
      <c r="N32" s="27"/>
      <c r="O32" s="28"/>
    </row>
    <row r="33" spans="1:10" ht="14.25" customHeight="1" x14ac:dyDescent="0.4">
      <c r="A33" s="13" t="s">
        <v>51</v>
      </c>
      <c r="B33" s="14"/>
      <c r="C33" s="15">
        <v>2</v>
      </c>
      <c r="D33" s="9" t="str">
        <f t="shared" si="0"/>
        <v/>
      </c>
    </row>
    <row r="34" spans="1:10" ht="14.25" customHeight="1" x14ac:dyDescent="0.4">
      <c r="A34" s="13" t="s">
        <v>52</v>
      </c>
      <c r="B34" s="7"/>
      <c r="C34" s="8">
        <v>3</v>
      </c>
      <c r="D34" s="9" t="str">
        <f t="shared" si="0"/>
        <v/>
      </c>
    </row>
    <row r="35" spans="1:10" ht="14.25" customHeight="1" x14ac:dyDescent="0.4">
      <c r="A35" s="13" t="s">
        <v>53</v>
      </c>
      <c r="B35" s="14"/>
      <c r="C35" s="15">
        <v>3</v>
      </c>
      <c r="D35" s="9" t="str">
        <f t="shared" si="0"/>
        <v/>
      </c>
    </row>
    <row r="36" spans="1:10" ht="14.25" customHeight="1" x14ac:dyDescent="0.4">
      <c r="A36" s="13" t="s">
        <v>54</v>
      </c>
      <c r="B36" s="14"/>
      <c r="C36" s="8">
        <v>1</v>
      </c>
      <c r="D36" s="9" t="str">
        <f t="shared" si="0"/>
        <v/>
      </c>
      <c r="E36" s="29"/>
      <c r="F36" s="29"/>
      <c r="G36" s="29"/>
      <c r="H36" s="29"/>
      <c r="I36" s="29"/>
      <c r="J36" s="29"/>
    </row>
    <row r="37" spans="1:10" ht="14.25" customHeight="1" x14ac:dyDescent="0.4">
      <c r="A37" s="13" t="s">
        <v>55</v>
      </c>
      <c r="B37" s="14"/>
      <c r="C37" s="15">
        <v>3</v>
      </c>
      <c r="D37" s="9" t="str">
        <f t="shared" si="0"/>
        <v/>
      </c>
      <c r="E37" s="29"/>
      <c r="F37" s="29"/>
      <c r="G37" s="29"/>
      <c r="H37" s="29"/>
      <c r="I37" s="29"/>
      <c r="J37" s="29"/>
    </row>
    <row r="38" spans="1:10" ht="14.25" customHeight="1" x14ac:dyDescent="0.4">
      <c r="A38" s="13" t="s">
        <v>56</v>
      </c>
      <c r="B38" s="14"/>
      <c r="C38" s="8">
        <v>4</v>
      </c>
      <c r="D38" s="9" t="str">
        <f t="shared" si="0"/>
        <v/>
      </c>
      <c r="E38" s="29"/>
      <c r="F38" s="29"/>
      <c r="G38" s="29"/>
      <c r="H38" s="29"/>
      <c r="I38" s="29"/>
      <c r="J38" s="29"/>
    </row>
    <row r="39" spans="1:10" ht="14.25" customHeight="1" x14ac:dyDescent="0.4">
      <c r="A39" s="13" t="s">
        <v>57</v>
      </c>
      <c r="B39" s="14"/>
      <c r="C39" s="15">
        <v>3</v>
      </c>
      <c r="D39" s="9" t="str">
        <f t="shared" si="0"/>
        <v/>
      </c>
      <c r="E39" s="29"/>
      <c r="F39" s="29"/>
      <c r="G39" s="29"/>
      <c r="H39" s="29"/>
      <c r="I39" s="29"/>
      <c r="J39" s="29"/>
    </row>
    <row r="40" spans="1:10" ht="14.25" customHeight="1" x14ac:dyDescent="0.4">
      <c r="A40" s="13" t="s">
        <v>58</v>
      </c>
      <c r="B40" s="14"/>
      <c r="C40" s="8">
        <v>4</v>
      </c>
      <c r="D40" s="9" t="str">
        <f t="shared" si="0"/>
        <v/>
      </c>
      <c r="E40" s="29"/>
      <c r="F40" s="29"/>
      <c r="G40" s="29"/>
      <c r="H40" s="29"/>
      <c r="I40" s="29"/>
      <c r="J40" s="29"/>
    </row>
    <row r="41" spans="1:10" ht="14.25" customHeight="1" x14ac:dyDescent="0.4">
      <c r="A41" s="13" t="s">
        <v>59</v>
      </c>
      <c r="B41" s="14"/>
      <c r="C41" s="15">
        <v>3</v>
      </c>
      <c r="D41" s="9" t="str">
        <f t="shared" si="0"/>
        <v/>
      </c>
      <c r="E41" s="29"/>
      <c r="F41" s="29"/>
      <c r="G41" s="29"/>
      <c r="H41" s="29"/>
      <c r="I41" s="29"/>
      <c r="J41" s="29"/>
    </row>
    <row r="42" spans="1:10" ht="14.25" customHeight="1" x14ac:dyDescent="0.4">
      <c r="A42" s="13" t="s">
        <v>60</v>
      </c>
      <c r="B42" s="14"/>
      <c r="C42" s="8">
        <v>4</v>
      </c>
      <c r="D42" s="9" t="str">
        <f t="shared" si="0"/>
        <v/>
      </c>
      <c r="E42" s="29"/>
      <c r="F42" s="29"/>
      <c r="G42" s="29"/>
      <c r="H42" s="29"/>
      <c r="I42" s="29"/>
      <c r="J42" s="29"/>
    </row>
    <row r="43" spans="1:10" ht="14.25" customHeight="1" x14ac:dyDescent="0.4">
      <c r="A43" s="13" t="s">
        <v>61</v>
      </c>
      <c r="B43" s="14"/>
      <c r="C43" s="15">
        <v>2</v>
      </c>
      <c r="D43" s="9" t="str">
        <f t="shared" si="0"/>
        <v/>
      </c>
    </row>
    <row r="44" spans="1:10" ht="14.25" customHeight="1" x14ac:dyDescent="0.4">
      <c r="A44" s="13" t="s">
        <v>62</v>
      </c>
      <c r="B44" s="82"/>
      <c r="C44" s="8">
        <v>2</v>
      </c>
      <c r="D44" s="9" t="str">
        <f>IF($B44="","",IF($B44=C44,"○","×"))</f>
        <v/>
      </c>
    </row>
    <row r="45" spans="1:10" ht="14.25" customHeight="1" x14ac:dyDescent="0.4">
      <c r="A45" s="13" t="s">
        <v>63</v>
      </c>
      <c r="B45" s="83"/>
      <c r="C45" s="15">
        <v>4</v>
      </c>
      <c r="D45" s="9" t="str">
        <f>IF($B45="","",IF($B45=C45,"○","×"))</f>
        <v/>
      </c>
    </row>
    <row r="46" spans="1:10" ht="14.25" customHeight="1" x14ac:dyDescent="0.4">
      <c r="A46" s="13" t="s">
        <v>64</v>
      </c>
      <c r="B46" s="82"/>
      <c r="C46" s="8">
        <v>2</v>
      </c>
      <c r="D46" s="9" t="str">
        <f>IF($B46="","",IF($B46=C46,"○","×"))</f>
        <v/>
      </c>
    </row>
    <row r="47" spans="1:10" ht="14.25" customHeight="1" x14ac:dyDescent="0.4">
      <c r="A47" s="13" t="s">
        <v>65</v>
      </c>
      <c r="B47" s="83"/>
      <c r="C47" s="15">
        <v>3</v>
      </c>
      <c r="D47" s="9" t="str">
        <f>IF($B47="","",IF($B47=C47,"○","×"))</f>
        <v/>
      </c>
    </row>
    <row r="48" spans="1:10" ht="14.25" customHeight="1" x14ac:dyDescent="0.4">
      <c r="A48" s="13" t="s">
        <v>66</v>
      </c>
      <c r="B48" s="82"/>
      <c r="C48" s="8">
        <v>3</v>
      </c>
      <c r="D48" s="9" t="str">
        <f>IF($B48="","",IF($B48=C48,"○","×"))</f>
        <v/>
      </c>
    </row>
    <row r="49" spans="1:4" ht="14.25" customHeight="1" x14ac:dyDescent="0.4">
      <c r="A49" s="13" t="s">
        <v>67</v>
      </c>
      <c r="B49" s="83"/>
      <c r="C49" s="15">
        <v>3</v>
      </c>
      <c r="D49" s="9" t="str">
        <f>IF($B49="","",IF($B49=C49,"○","×"))</f>
        <v/>
      </c>
    </row>
    <row r="50" spans="1:4" ht="14.25" customHeight="1" x14ac:dyDescent="0.4">
      <c r="A50" s="13" t="s">
        <v>68</v>
      </c>
      <c r="B50" s="82"/>
      <c r="C50" s="8">
        <v>3</v>
      </c>
      <c r="D50" s="9" t="str">
        <f>IF($B50="","",IF($B50=C50,"○","×"))</f>
        <v/>
      </c>
    </row>
    <row r="51" spans="1:4" ht="14.25" customHeight="1" x14ac:dyDescent="0.4">
      <c r="A51" s="81" t="s">
        <v>69</v>
      </c>
      <c r="B51" s="83"/>
      <c r="C51" s="15">
        <v>2</v>
      </c>
      <c r="D51" s="9" t="str">
        <f>IF($B51="","",IF($B51=C51,"○","×"))</f>
        <v/>
      </c>
    </row>
    <row r="52" spans="1:4" ht="14.25" customHeight="1" x14ac:dyDescent="0.4">
      <c r="A52" s="30" t="s">
        <v>70</v>
      </c>
      <c r="B52" s="82"/>
      <c r="C52" s="8">
        <v>45</v>
      </c>
      <c r="D52" s="9" t="str">
        <f>IF($B52="","",IF($B52=C52,"○","×"))</f>
        <v/>
      </c>
    </row>
    <row r="53" spans="1:4" ht="14.25" customHeight="1" x14ac:dyDescent="0.4">
      <c r="A53" s="30" t="s">
        <v>71</v>
      </c>
      <c r="B53" s="83"/>
      <c r="C53" s="15">
        <v>15</v>
      </c>
      <c r="D53" s="9" t="str">
        <f>IF($B53="","",IF($B53=C53,"○","×"))</f>
        <v/>
      </c>
    </row>
    <row r="54" spans="1:4" ht="14.25" customHeight="1" x14ac:dyDescent="0.4">
      <c r="A54" s="30" t="s">
        <v>72</v>
      </c>
      <c r="B54" s="14"/>
      <c r="C54" s="8">
        <v>23</v>
      </c>
      <c r="D54" s="9" t="str">
        <f>IF($B54="","",IF($B54=C54,"○","×"))</f>
        <v/>
      </c>
    </row>
    <row r="55" spans="1:4" ht="14.25" customHeight="1" x14ac:dyDescent="0.4">
      <c r="A55" s="30" t="s">
        <v>73</v>
      </c>
      <c r="B55" s="14"/>
      <c r="C55" s="15">
        <v>35</v>
      </c>
      <c r="D55" s="9" t="str">
        <f t="shared" si="0"/>
        <v/>
      </c>
    </row>
    <row r="56" spans="1:4" ht="14.25" customHeight="1" x14ac:dyDescent="0.4">
      <c r="A56" s="30" t="s">
        <v>74</v>
      </c>
      <c r="B56" s="14"/>
      <c r="C56" s="8">
        <v>34</v>
      </c>
      <c r="D56" s="9" t="str">
        <f t="shared" si="0"/>
        <v/>
      </c>
    </row>
    <row r="57" spans="1:4" ht="14.25" customHeight="1" x14ac:dyDescent="0.4">
      <c r="A57" s="30" t="s">
        <v>75</v>
      </c>
      <c r="B57" s="14"/>
      <c r="C57" s="15">
        <v>35</v>
      </c>
      <c r="D57" s="9" t="str">
        <f t="shared" si="0"/>
        <v/>
      </c>
    </row>
    <row r="58" spans="1:4" ht="14.25" customHeight="1" x14ac:dyDescent="0.4">
      <c r="A58" s="30" t="s">
        <v>76</v>
      </c>
      <c r="B58" s="14"/>
      <c r="C58" s="8">
        <v>15</v>
      </c>
      <c r="D58" s="9" t="str">
        <f t="shared" si="0"/>
        <v/>
      </c>
    </row>
    <row r="59" spans="1:4" ht="14.25" customHeight="1" x14ac:dyDescent="0.4">
      <c r="A59" s="30" t="s">
        <v>77</v>
      </c>
      <c r="B59" s="14"/>
      <c r="C59" s="15">
        <v>34</v>
      </c>
      <c r="D59" s="9" t="str">
        <f>IF($B59="","",IF($B59=C59,"○","×"))</f>
        <v/>
      </c>
    </row>
    <row r="60" spans="1:4" ht="14.25" customHeight="1" x14ac:dyDescent="0.4">
      <c r="A60" s="31" t="s">
        <v>79</v>
      </c>
      <c r="B60" s="14"/>
      <c r="C60" s="8">
        <v>2</v>
      </c>
      <c r="D60" s="9" t="str">
        <f>IF($B60="","",IF($B60=C60,"◎","×"))</f>
        <v/>
      </c>
    </row>
    <row r="61" spans="1:4" ht="14.25" customHeight="1" x14ac:dyDescent="0.4">
      <c r="A61" s="31" t="s">
        <v>80</v>
      </c>
      <c r="B61" s="14"/>
      <c r="C61" s="15">
        <v>5</v>
      </c>
      <c r="D61" s="9" t="str">
        <f t="shared" ref="D61:D78" si="1">IF($B61="","",IF($B61=C61,"◎","×"))</f>
        <v/>
      </c>
    </row>
    <row r="62" spans="1:4" ht="14.25" customHeight="1" x14ac:dyDescent="0.4">
      <c r="A62" s="31" t="s">
        <v>81</v>
      </c>
      <c r="B62" s="14"/>
      <c r="C62" s="8">
        <v>5</v>
      </c>
      <c r="D62" s="9" t="str">
        <f t="shared" si="1"/>
        <v/>
      </c>
    </row>
    <row r="63" spans="1:4" ht="14.25" customHeight="1" x14ac:dyDescent="0.4">
      <c r="A63" s="31" t="s">
        <v>82</v>
      </c>
      <c r="B63" s="14"/>
      <c r="C63" s="15">
        <v>1</v>
      </c>
      <c r="D63" s="9" t="str">
        <f t="shared" si="1"/>
        <v/>
      </c>
    </row>
    <row r="64" spans="1:4" ht="14.25" customHeight="1" x14ac:dyDescent="0.4">
      <c r="A64" s="31" t="s">
        <v>83</v>
      </c>
      <c r="B64" s="14"/>
      <c r="C64" s="8">
        <v>3</v>
      </c>
      <c r="D64" s="9" t="str">
        <f t="shared" si="1"/>
        <v/>
      </c>
    </row>
    <row r="65" spans="1:4" ht="14.25" customHeight="1" x14ac:dyDescent="0.4">
      <c r="A65" s="31" t="s">
        <v>84</v>
      </c>
      <c r="B65" s="14"/>
      <c r="C65" s="15">
        <v>4</v>
      </c>
      <c r="D65" s="9" t="str">
        <f t="shared" si="1"/>
        <v/>
      </c>
    </row>
    <row r="66" spans="1:4" ht="14.25" customHeight="1" x14ac:dyDescent="0.4">
      <c r="A66" s="31" t="s">
        <v>85</v>
      </c>
      <c r="B66" s="7"/>
      <c r="C66" s="8">
        <v>5</v>
      </c>
      <c r="D66" s="9" t="str">
        <f t="shared" si="1"/>
        <v/>
      </c>
    </row>
    <row r="67" spans="1:4" ht="14.25" customHeight="1" x14ac:dyDescent="0.4">
      <c r="A67" s="31" t="s">
        <v>86</v>
      </c>
      <c r="B67" s="14"/>
      <c r="C67" s="15">
        <v>3</v>
      </c>
      <c r="D67" s="9" t="str">
        <f t="shared" si="1"/>
        <v/>
      </c>
    </row>
    <row r="68" spans="1:4" ht="14.25" customHeight="1" x14ac:dyDescent="0.4">
      <c r="A68" s="31" t="s">
        <v>87</v>
      </c>
      <c r="B68" s="7"/>
      <c r="C68" s="8">
        <v>3</v>
      </c>
      <c r="D68" s="9" t="str">
        <f t="shared" si="1"/>
        <v/>
      </c>
    </row>
    <row r="69" spans="1:4" ht="14.25" customHeight="1" x14ac:dyDescent="0.4">
      <c r="A69" s="31" t="s">
        <v>88</v>
      </c>
      <c r="B69" s="14"/>
      <c r="C69" s="15">
        <v>5</v>
      </c>
      <c r="D69" s="9" t="str">
        <f t="shared" si="1"/>
        <v/>
      </c>
    </row>
    <row r="70" spans="1:4" ht="14.25" customHeight="1" x14ac:dyDescent="0.4">
      <c r="A70" s="31" t="s">
        <v>89</v>
      </c>
      <c r="B70" s="7"/>
      <c r="C70" s="8">
        <v>5</v>
      </c>
      <c r="D70" s="9" t="str">
        <f t="shared" si="1"/>
        <v/>
      </c>
    </row>
    <row r="71" spans="1:4" ht="14.25" customHeight="1" x14ac:dyDescent="0.4">
      <c r="A71" s="31" t="s">
        <v>90</v>
      </c>
      <c r="B71" s="14"/>
      <c r="C71" s="15">
        <v>5</v>
      </c>
      <c r="D71" s="9" t="str">
        <f t="shared" si="1"/>
        <v/>
      </c>
    </row>
    <row r="72" spans="1:4" ht="14.25" customHeight="1" x14ac:dyDescent="0.4">
      <c r="A72" s="31" t="s">
        <v>91</v>
      </c>
      <c r="B72" s="7"/>
      <c r="C72" s="8">
        <v>5</v>
      </c>
      <c r="D72" s="9" t="str">
        <f t="shared" si="1"/>
        <v/>
      </c>
    </row>
    <row r="73" spans="1:4" ht="14.25" customHeight="1" x14ac:dyDescent="0.4">
      <c r="A73" s="31" t="s">
        <v>92</v>
      </c>
      <c r="B73" s="14"/>
      <c r="C73" s="15">
        <v>5</v>
      </c>
      <c r="D73" s="9" t="str">
        <f t="shared" si="1"/>
        <v/>
      </c>
    </row>
    <row r="74" spans="1:4" ht="14.25" customHeight="1" x14ac:dyDescent="0.4">
      <c r="A74" s="31" t="s">
        <v>93</v>
      </c>
      <c r="B74" s="7"/>
      <c r="C74" s="8">
        <v>4</v>
      </c>
      <c r="D74" s="9" t="str">
        <f t="shared" si="1"/>
        <v/>
      </c>
    </row>
    <row r="75" spans="1:4" ht="14.25" customHeight="1" x14ac:dyDescent="0.4">
      <c r="A75" s="31" t="s">
        <v>94</v>
      </c>
      <c r="B75" s="14"/>
      <c r="C75" s="15">
        <v>3</v>
      </c>
      <c r="D75" s="9" t="str">
        <f t="shared" si="1"/>
        <v/>
      </c>
    </row>
    <row r="76" spans="1:4" ht="14.25" customHeight="1" x14ac:dyDescent="0.4">
      <c r="A76" s="31" t="s">
        <v>95</v>
      </c>
      <c r="B76" s="7"/>
      <c r="C76" s="8">
        <v>4</v>
      </c>
      <c r="D76" s="9" t="str">
        <f t="shared" si="1"/>
        <v/>
      </c>
    </row>
    <row r="77" spans="1:4" ht="14.25" customHeight="1" x14ac:dyDescent="0.4">
      <c r="A77" s="31" t="s">
        <v>96</v>
      </c>
      <c r="B77" s="14"/>
      <c r="C77" s="15">
        <v>4</v>
      </c>
      <c r="D77" s="9" t="str">
        <f t="shared" si="1"/>
        <v/>
      </c>
    </row>
    <row r="78" spans="1:4" ht="14.25" customHeight="1" x14ac:dyDescent="0.4">
      <c r="A78" s="32" t="s">
        <v>97</v>
      </c>
      <c r="B78" s="7"/>
      <c r="C78" s="8">
        <v>13</v>
      </c>
      <c r="D78" s="9" t="str">
        <f t="shared" si="1"/>
        <v/>
      </c>
    </row>
    <row r="79" spans="1:4" ht="14.25" customHeight="1" x14ac:dyDescent="0.4">
      <c r="A79" s="33" t="s">
        <v>98</v>
      </c>
      <c r="B79" s="34"/>
      <c r="C79" s="35">
        <v>2</v>
      </c>
      <c r="D79" s="36" t="str">
        <f t="shared" ref="D79:D136" si="2">IF($B79="","",IF($B79=C79,"○","×"))</f>
        <v/>
      </c>
    </row>
    <row r="80" spans="1:4" ht="14.25" customHeight="1" x14ac:dyDescent="0.4">
      <c r="A80" s="13" t="s">
        <v>99</v>
      </c>
      <c r="B80" s="37"/>
      <c r="C80" s="38">
        <v>3</v>
      </c>
      <c r="D80" s="9" t="str">
        <f t="shared" si="2"/>
        <v/>
      </c>
    </row>
    <row r="81" spans="1:4" ht="14.25" customHeight="1" x14ac:dyDescent="0.4">
      <c r="A81" s="13" t="s">
        <v>100</v>
      </c>
      <c r="B81" s="39"/>
      <c r="C81" s="40">
        <v>1</v>
      </c>
      <c r="D81" s="9" t="str">
        <f t="shared" si="2"/>
        <v/>
      </c>
    </row>
    <row r="82" spans="1:4" ht="14.25" customHeight="1" x14ac:dyDescent="0.4">
      <c r="A82" s="13" t="s">
        <v>101</v>
      </c>
      <c r="B82" s="37"/>
      <c r="C82" s="38">
        <v>1</v>
      </c>
      <c r="D82" s="9" t="str">
        <f t="shared" si="2"/>
        <v/>
      </c>
    </row>
    <row r="83" spans="1:4" ht="14.25" customHeight="1" x14ac:dyDescent="0.4">
      <c r="A83" s="13" t="s">
        <v>102</v>
      </c>
      <c r="B83" s="39"/>
      <c r="C83" s="40">
        <v>3</v>
      </c>
      <c r="D83" s="9" t="str">
        <f t="shared" si="2"/>
        <v/>
      </c>
    </row>
    <row r="84" spans="1:4" ht="14.25" customHeight="1" x14ac:dyDescent="0.4">
      <c r="A84" s="13" t="s">
        <v>103</v>
      </c>
      <c r="B84" s="37"/>
      <c r="C84" s="38">
        <v>1</v>
      </c>
      <c r="D84" s="9" t="str">
        <f t="shared" si="2"/>
        <v/>
      </c>
    </row>
    <row r="85" spans="1:4" ht="14.25" customHeight="1" x14ac:dyDescent="0.4">
      <c r="A85" s="13" t="s">
        <v>104</v>
      </c>
      <c r="B85" s="39"/>
      <c r="C85" s="40">
        <v>5</v>
      </c>
      <c r="D85" s="9" t="str">
        <f t="shared" si="2"/>
        <v/>
      </c>
    </row>
    <row r="86" spans="1:4" ht="14.25" customHeight="1" x14ac:dyDescent="0.4">
      <c r="A86" s="13" t="s">
        <v>105</v>
      </c>
      <c r="B86" s="37"/>
      <c r="C86" s="38">
        <v>4</v>
      </c>
      <c r="D86" s="9" t="str">
        <f t="shared" si="2"/>
        <v/>
      </c>
    </row>
    <row r="87" spans="1:4" ht="14.25" customHeight="1" x14ac:dyDescent="0.4">
      <c r="A87" s="13" t="s">
        <v>106</v>
      </c>
      <c r="B87" s="39"/>
      <c r="C87" s="40">
        <v>5</v>
      </c>
      <c r="D87" s="9" t="str">
        <f t="shared" si="2"/>
        <v/>
      </c>
    </row>
    <row r="88" spans="1:4" ht="14.25" customHeight="1" x14ac:dyDescent="0.4">
      <c r="A88" s="13" t="s">
        <v>107</v>
      </c>
      <c r="B88" s="37"/>
      <c r="C88" s="38">
        <v>5</v>
      </c>
      <c r="D88" s="9" t="str">
        <f t="shared" si="2"/>
        <v/>
      </c>
    </row>
    <row r="89" spans="1:4" ht="14.25" customHeight="1" x14ac:dyDescent="0.4">
      <c r="A89" s="13" t="s">
        <v>108</v>
      </c>
      <c r="B89" s="39"/>
      <c r="C89" s="40">
        <v>4</v>
      </c>
      <c r="D89" s="9" t="str">
        <f t="shared" si="2"/>
        <v/>
      </c>
    </row>
    <row r="90" spans="1:4" ht="14.25" customHeight="1" x14ac:dyDescent="0.4">
      <c r="A90" s="13" t="s">
        <v>109</v>
      </c>
      <c r="B90" s="37"/>
      <c r="C90" s="38">
        <v>2</v>
      </c>
      <c r="D90" s="9" t="str">
        <f t="shared" si="2"/>
        <v/>
      </c>
    </row>
    <row r="91" spans="1:4" ht="14.25" customHeight="1" x14ac:dyDescent="0.4">
      <c r="A91" s="13" t="s">
        <v>110</v>
      </c>
      <c r="B91" s="39"/>
      <c r="C91" s="40">
        <v>4</v>
      </c>
      <c r="D91" s="9" t="str">
        <f t="shared" si="2"/>
        <v/>
      </c>
    </row>
    <row r="92" spans="1:4" ht="14.25" customHeight="1" x14ac:dyDescent="0.4">
      <c r="A92" s="13" t="s">
        <v>111</v>
      </c>
      <c r="B92" s="37"/>
      <c r="C92" s="38">
        <v>2</v>
      </c>
      <c r="D92" s="9" t="str">
        <f t="shared" si="2"/>
        <v/>
      </c>
    </row>
    <row r="93" spans="1:4" ht="14.25" customHeight="1" x14ac:dyDescent="0.4">
      <c r="A93" s="13" t="s">
        <v>112</v>
      </c>
      <c r="B93" s="39"/>
      <c r="C93" s="40">
        <v>3</v>
      </c>
      <c r="D93" s="9" t="str">
        <f t="shared" si="2"/>
        <v/>
      </c>
    </row>
    <row r="94" spans="1:4" ht="14.25" customHeight="1" x14ac:dyDescent="0.4">
      <c r="A94" s="13" t="s">
        <v>113</v>
      </c>
      <c r="B94" s="37"/>
      <c r="C94" s="38">
        <v>4</v>
      </c>
      <c r="D94" s="9" t="str">
        <f t="shared" si="2"/>
        <v/>
      </c>
    </row>
    <row r="95" spans="1:4" ht="14.25" customHeight="1" x14ac:dyDescent="0.4">
      <c r="A95" s="13" t="s">
        <v>114</v>
      </c>
      <c r="B95" s="39"/>
      <c r="C95" s="40">
        <v>1</v>
      </c>
      <c r="D95" s="9" t="str">
        <f t="shared" si="2"/>
        <v/>
      </c>
    </row>
    <row r="96" spans="1:4" ht="14.25" customHeight="1" x14ac:dyDescent="0.4">
      <c r="A96" s="13" t="s">
        <v>115</v>
      </c>
      <c r="B96" s="37"/>
      <c r="C96" s="38">
        <v>5</v>
      </c>
      <c r="D96" s="9" t="str">
        <f t="shared" si="2"/>
        <v/>
      </c>
    </row>
    <row r="97" spans="1:4" ht="14.25" customHeight="1" x14ac:dyDescent="0.4">
      <c r="A97" s="13" t="s">
        <v>116</v>
      </c>
      <c r="B97" s="39"/>
      <c r="C97" s="40">
        <v>3</v>
      </c>
      <c r="D97" s="9" t="str">
        <f t="shared" si="2"/>
        <v/>
      </c>
    </row>
    <row r="98" spans="1:4" ht="14.25" customHeight="1" x14ac:dyDescent="0.4">
      <c r="A98" s="13" t="s">
        <v>117</v>
      </c>
      <c r="B98" s="39"/>
      <c r="C98" s="38">
        <v>3</v>
      </c>
      <c r="D98" s="9" t="str">
        <f t="shared" si="2"/>
        <v/>
      </c>
    </row>
    <row r="99" spans="1:4" ht="14.25" customHeight="1" x14ac:dyDescent="0.4">
      <c r="A99" s="13" t="s">
        <v>118</v>
      </c>
      <c r="B99" s="39"/>
      <c r="C99" s="40">
        <v>2</v>
      </c>
      <c r="D99" s="9" t="str">
        <f t="shared" si="2"/>
        <v/>
      </c>
    </row>
    <row r="100" spans="1:4" ht="14.25" customHeight="1" x14ac:dyDescent="0.4">
      <c r="A100" s="13" t="s">
        <v>119</v>
      </c>
      <c r="B100" s="39"/>
      <c r="C100" s="38">
        <v>3</v>
      </c>
      <c r="D100" s="9" t="str">
        <f t="shared" si="2"/>
        <v/>
      </c>
    </row>
    <row r="101" spans="1:4" ht="14.25" customHeight="1" x14ac:dyDescent="0.4">
      <c r="A101" s="13" t="s">
        <v>120</v>
      </c>
      <c r="B101" s="39"/>
      <c r="C101" s="40">
        <v>2</v>
      </c>
      <c r="D101" s="9" t="str">
        <f t="shared" si="2"/>
        <v/>
      </c>
    </row>
    <row r="102" spans="1:4" ht="14.25" customHeight="1" x14ac:dyDescent="0.4">
      <c r="A102" s="13" t="s">
        <v>121</v>
      </c>
      <c r="B102" s="39"/>
      <c r="C102" s="38">
        <v>5</v>
      </c>
      <c r="D102" s="9" t="str">
        <f t="shared" si="2"/>
        <v/>
      </c>
    </row>
    <row r="103" spans="1:4" ht="14.25" customHeight="1" x14ac:dyDescent="0.4">
      <c r="A103" s="13" t="s">
        <v>122</v>
      </c>
      <c r="B103" s="39"/>
      <c r="C103" s="40">
        <v>4</v>
      </c>
      <c r="D103" s="9" t="str">
        <f t="shared" si="2"/>
        <v/>
      </c>
    </row>
    <row r="104" spans="1:4" ht="14.25" customHeight="1" x14ac:dyDescent="0.4">
      <c r="A104" s="13" t="s">
        <v>123</v>
      </c>
      <c r="B104" s="39"/>
      <c r="C104" s="38">
        <v>5</v>
      </c>
      <c r="D104" s="9" t="str">
        <f t="shared" si="2"/>
        <v/>
      </c>
    </row>
    <row r="105" spans="1:4" ht="14.25" customHeight="1" x14ac:dyDescent="0.4">
      <c r="A105" s="13" t="s">
        <v>124</v>
      </c>
      <c r="B105" s="39"/>
      <c r="C105" s="40">
        <v>1</v>
      </c>
      <c r="D105" s="9" t="str">
        <f t="shared" si="2"/>
        <v/>
      </c>
    </row>
    <row r="106" spans="1:4" ht="14.25" customHeight="1" x14ac:dyDescent="0.4">
      <c r="A106" s="13" t="s">
        <v>125</v>
      </c>
      <c r="B106" s="39"/>
      <c r="C106" s="38">
        <v>2</v>
      </c>
      <c r="D106" s="9" t="str">
        <f t="shared" si="2"/>
        <v/>
      </c>
    </row>
    <row r="107" spans="1:4" ht="14.25" customHeight="1" x14ac:dyDescent="0.4">
      <c r="A107" s="13" t="s">
        <v>126</v>
      </c>
      <c r="B107" s="39"/>
      <c r="C107" s="40">
        <v>4</v>
      </c>
      <c r="D107" s="9" t="str">
        <f t="shared" si="2"/>
        <v/>
      </c>
    </row>
    <row r="108" spans="1:4" ht="14.25" customHeight="1" x14ac:dyDescent="0.4">
      <c r="A108" s="13" t="s">
        <v>127</v>
      </c>
      <c r="B108" s="39"/>
      <c r="C108" s="38">
        <v>1</v>
      </c>
      <c r="D108" s="9" t="str">
        <f t="shared" si="2"/>
        <v/>
      </c>
    </row>
    <row r="109" spans="1:4" ht="14.25" customHeight="1" x14ac:dyDescent="0.4">
      <c r="A109" s="13" t="s">
        <v>128</v>
      </c>
      <c r="B109" s="39"/>
      <c r="C109" s="40">
        <v>2</v>
      </c>
      <c r="D109" s="9" t="str">
        <f t="shared" si="2"/>
        <v/>
      </c>
    </row>
    <row r="110" spans="1:4" ht="14.25" customHeight="1" x14ac:dyDescent="0.4">
      <c r="A110" s="13" t="s">
        <v>129</v>
      </c>
      <c r="B110" s="39"/>
      <c r="C110" s="38">
        <v>5</v>
      </c>
      <c r="D110" s="9" t="str">
        <f t="shared" si="2"/>
        <v/>
      </c>
    </row>
    <row r="111" spans="1:4" ht="14.25" customHeight="1" x14ac:dyDescent="0.4">
      <c r="A111" s="13" t="s">
        <v>130</v>
      </c>
      <c r="B111" s="39"/>
      <c r="C111" s="40">
        <v>2</v>
      </c>
      <c r="D111" s="9" t="str">
        <f t="shared" si="2"/>
        <v/>
      </c>
    </row>
    <row r="112" spans="1:4" ht="14.25" customHeight="1" x14ac:dyDescent="0.4">
      <c r="A112" s="13" t="s">
        <v>131</v>
      </c>
      <c r="B112" s="39"/>
      <c r="C112" s="38">
        <v>5</v>
      </c>
      <c r="D112" s="9" t="str">
        <f t="shared" si="2"/>
        <v/>
      </c>
    </row>
    <row r="113" spans="1:4" ht="14.25" customHeight="1" x14ac:dyDescent="0.4">
      <c r="A113" s="13" t="s">
        <v>132</v>
      </c>
      <c r="B113" s="39"/>
      <c r="C113" s="40">
        <v>2</v>
      </c>
      <c r="D113" s="9" t="str">
        <f t="shared" si="2"/>
        <v/>
      </c>
    </row>
    <row r="114" spans="1:4" ht="14.25" customHeight="1" x14ac:dyDescent="0.4">
      <c r="A114" s="13" t="s">
        <v>133</v>
      </c>
      <c r="B114" s="39"/>
      <c r="C114" s="38">
        <v>1</v>
      </c>
      <c r="D114" s="9" t="str">
        <f t="shared" si="2"/>
        <v/>
      </c>
    </row>
    <row r="115" spans="1:4" ht="14.25" customHeight="1" x14ac:dyDescent="0.4">
      <c r="A115" s="13" t="s">
        <v>134</v>
      </c>
      <c r="B115" s="39"/>
      <c r="C115" s="40">
        <v>4</v>
      </c>
      <c r="D115" s="9" t="str">
        <f t="shared" si="2"/>
        <v/>
      </c>
    </row>
    <row r="116" spans="1:4" ht="14.25" customHeight="1" x14ac:dyDescent="0.4">
      <c r="A116" s="13" t="s">
        <v>135</v>
      </c>
      <c r="B116" s="39"/>
      <c r="C116" s="38">
        <v>1</v>
      </c>
      <c r="D116" s="9" t="str">
        <f t="shared" si="2"/>
        <v/>
      </c>
    </row>
    <row r="117" spans="1:4" ht="14.25" customHeight="1" x14ac:dyDescent="0.4">
      <c r="A117" s="13" t="s">
        <v>136</v>
      </c>
      <c r="B117" s="39"/>
      <c r="C117" s="40">
        <v>3</v>
      </c>
      <c r="D117" s="9" t="str">
        <f t="shared" si="2"/>
        <v/>
      </c>
    </row>
    <row r="118" spans="1:4" ht="14.25" customHeight="1" x14ac:dyDescent="0.4">
      <c r="A118" s="13" t="s">
        <v>137</v>
      </c>
      <c r="B118" s="39"/>
      <c r="C118" s="38">
        <v>1</v>
      </c>
      <c r="D118" s="9" t="str">
        <f t="shared" si="2"/>
        <v/>
      </c>
    </row>
    <row r="119" spans="1:4" ht="14.25" customHeight="1" x14ac:dyDescent="0.4">
      <c r="A119" s="13" t="s">
        <v>138</v>
      </c>
      <c r="B119" s="39"/>
      <c r="C119" s="40">
        <v>3</v>
      </c>
      <c r="D119" s="9" t="str">
        <f t="shared" si="2"/>
        <v/>
      </c>
    </row>
    <row r="120" spans="1:4" ht="14.25" customHeight="1" x14ac:dyDescent="0.4">
      <c r="A120" s="13" t="s">
        <v>139</v>
      </c>
      <c r="B120" s="39"/>
      <c r="C120" s="38">
        <v>1</v>
      </c>
      <c r="D120" s="9" t="str">
        <f t="shared" si="2"/>
        <v/>
      </c>
    </row>
    <row r="121" spans="1:4" ht="14.25" customHeight="1" x14ac:dyDescent="0.4">
      <c r="A121" s="13" t="s">
        <v>140</v>
      </c>
      <c r="B121" s="39"/>
      <c r="C121" s="40">
        <v>2</v>
      </c>
      <c r="D121" s="9" t="str">
        <f t="shared" si="2"/>
        <v/>
      </c>
    </row>
    <row r="122" spans="1:4" ht="14.25" customHeight="1" x14ac:dyDescent="0.4">
      <c r="A122" s="13" t="s">
        <v>141</v>
      </c>
      <c r="B122" s="39"/>
      <c r="C122" s="38">
        <v>4</v>
      </c>
      <c r="D122" s="9" t="str">
        <f t="shared" si="2"/>
        <v/>
      </c>
    </row>
    <row r="123" spans="1:4" ht="14.25" customHeight="1" x14ac:dyDescent="0.4">
      <c r="A123" s="13" t="s">
        <v>142</v>
      </c>
      <c r="B123" s="39"/>
      <c r="C123" s="40">
        <v>4</v>
      </c>
      <c r="D123" s="9" t="str">
        <f t="shared" si="2"/>
        <v/>
      </c>
    </row>
    <row r="124" spans="1:4" ht="14.25" customHeight="1" x14ac:dyDescent="0.4">
      <c r="A124" s="13" t="s">
        <v>143</v>
      </c>
      <c r="B124" s="39"/>
      <c r="C124" s="38">
        <v>3</v>
      </c>
      <c r="D124" s="9" t="str">
        <f t="shared" si="2"/>
        <v/>
      </c>
    </row>
    <row r="125" spans="1:4" ht="14.25" customHeight="1" x14ac:dyDescent="0.4">
      <c r="A125" s="13" t="s">
        <v>144</v>
      </c>
      <c r="B125" s="39"/>
      <c r="C125" s="40">
        <v>3</v>
      </c>
      <c r="D125" s="9" t="str">
        <f t="shared" si="2"/>
        <v/>
      </c>
    </row>
    <row r="126" spans="1:4" ht="14.25" customHeight="1" x14ac:dyDescent="0.4">
      <c r="A126" s="30" t="s">
        <v>145</v>
      </c>
      <c r="B126" s="39"/>
      <c r="C126" s="38">
        <v>23</v>
      </c>
      <c r="D126" s="9" t="str">
        <f t="shared" si="2"/>
        <v/>
      </c>
    </row>
    <row r="127" spans="1:4" ht="14.25" customHeight="1" x14ac:dyDescent="0.4">
      <c r="A127" s="30" t="s">
        <v>146</v>
      </c>
      <c r="B127" s="39"/>
      <c r="C127" s="40">
        <v>14</v>
      </c>
      <c r="D127" s="9" t="str">
        <f t="shared" si="2"/>
        <v/>
      </c>
    </row>
    <row r="128" spans="1:4" ht="14.25" customHeight="1" x14ac:dyDescent="0.4">
      <c r="A128" s="30" t="s">
        <v>147</v>
      </c>
      <c r="B128" s="39"/>
      <c r="C128" s="38">
        <v>12</v>
      </c>
      <c r="D128" s="9" t="str">
        <f t="shared" si="2"/>
        <v/>
      </c>
    </row>
    <row r="129" spans="1:4" ht="14.25" customHeight="1" x14ac:dyDescent="0.4">
      <c r="A129" s="30" t="s">
        <v>148</v>
      </c>
      <c r="B129" s="39"/>
      <c r="C129" s="40">
        <v>23</v>
      </c>
      <c r="D129" s="9" t="str">
        <f t="shared" si="2"/>
        <v/>
      </c>
    </row>
    <row r="130" spans="1:4" ht="14.25" customHeight="1" x14ac:dyDescent="0.4">
      <c r="A130" s="30" t="s">
        <v>149</v>
      </c>
      <c r="B130" s="39"/>
      <c r="C130" s="38">
        <v>35</v>
      </c>
      <c r="D130" s="9" t="str">
        <f t="shared" si="2"/>
        <v/>
      </c>
    </row>
    <row r="131" spans="1:4" ht="14.25" customHeight="1" x14ac:dyDescent="0.4">
      <c r="A131" s="30" t="s">
        <v>150</v>
      </c>
      <c r="B131" s="39"/>
      <c r="C131" s="40">
        <v>23</v>
      </c>
      <c r="D131" s="9" t="str">
        <f t="shared" si="2"/>
        <v/>
      </c>
    </row>
    <row r="132" spans="1:4" ht="14.25" customHeight="1" x14ac:dyDescent="0.4">
      <c r="A132" s="30" t="s">
        <v>176</v>
      </c>
      <c r="B132" s="39"/>
      <c r="C132" s="38">
        <v>14</v>
      </c>
      <c r="D132" s="9" t="str">
        <f t="shared" si="2"/>
        <v/>
      </c>
    </row>
    <row r="133" spans="1:4" ht="14.25" customHeight="1" x14ac:dyDescent="0.4">
      <c r="A133" s="30" t="s">
        <v>152</v>
      </c>
      <c r="B133" s="39"/>
      <c r="C133" s="40">
        <v>45</v>
      </c>
      <c r="D133" s="9" t="str">
        <f t="shared" si="2"/>
        <v/>
      </c>
    </row>
    <row r="134" spans="1:4" ht="14.25" customHeight="1" x14ac:dyDescent="0.4">
      <c r="A134" s="30" t="s">
        <v>153</v>
      </c>
      <c r="B134" s="39"/>
      <c r="C134" s="38">
        <v>45</v>
      </c>
      <c r="D134" s="9" t="str">
        <f t="shared" si="2"/>
        <v/>
      </c>
    </row>
    <row r="135" spans="1:4" ht="14.25" customHeight="1" x14ac:dyDescent="0.4">
      <c r="A135" s="30" t="s">
        <v>154</v>
      </c>
      <c r="B135" s="39"/>
      <c r="C135" s="40">
        <v>35</v>
      </c>
      <c r="D135" s="9" t="str">
        <f t="shared" si="2"/>
        <v/>
      </c>
    </row>
    <row r="136" spans="1:4" ht="14.25" customHeight="1" x14ac:dyDescent="0.4">
      <c r="A136" s="30" t="s">
        <v>155</v>
      </c>
      <c r="B136" s="39"/>
      <c r="C136" s="38">
        <v>35</v>
      </c>
      <c r="D136" s="9" t="str">
        <f t="shared" si="2"/>
        <v/>
      </c>
    </row>
    <row r="137" spans="1:4" ht="14.25" customHeight="1" x14ac:dyDescent="0.4">
      <c r="A137" s="31" t="s">
        <v>156</v>
      </c>
      <c r="B137" s="39"/>
      <c r="C137" s="40">
        <v>1</v>
      </c>
      <c r="D137" s="9" t="str">
        <f>IF($B137="","",IF($B137=C137,"◎","×"))</f>
        <v/>
      </c>
    </row>
    <row r="138" spans="1:4" ht="14.25" customHeight="1" x14ac:dyDescent="0.4">
      <c r="A138" s="31" t="s">
        <v>157</v>
      </c>
      <c r="B138" s="39"/>
      <c r="C138" s="38">
        <v>4</v>
      </c>
      <c r="D138" s="9" t="str">
        <f t="shared" ref="D138:D155" si="3">IF($B138="","",IF($B138=C138,"◎","×"))</f>
        <v/>
      </c>
    </row>
    <row r="139" spans="1:4" ht="14.25" customHeight="1" x14ac:dyDescent="0.4">
      <c r="A139" s="31" t="s">
        <v>158</v>
      </c>
      <c r="B139" s="39"/>
      <c r="C139" s="40">
        <v>3</v>
      </c>
      <c r="D139" s="9" t="str">
        <f t="shared" si="3"/>
        <v/>
      </c>
    </row>
    <row r="140" spans="1:4" ht="14.25" customHeight="1" x14ac:dyDescent="0.4">
      <c r="A140" s="31" t="s">
        <v>159</v>
      </c>
      <c r="B140" s="39"/>
      <c r="C140" s="38">
        <v>1</v>
      </c>
      <c r="D140" s="9" t="str">
        <f t="shared" si="3"/>
        <v/>
      </c>
    </row>
    <row r="141" spans="1:4" ht="14.25" customHeight="1" x14ac:dyDescent="0.4">
      <c r="A141" s="31" t="s">
        <v>160</v>
      </c>
      <c r="B141" s="39"/>
      <c r="C141" s="40">
        <v>1</v>
      </c>
      <c r="D141" s="9" t="str">
        <f t="shared" si="3"/>
        <v/>
      </c>
    </row>
    <row r="142" spans="1:4" ht="14.25" customHeight="1" x14ac:dyDescent="0.4">
      <c r="A142" s="31" t="s">
        <v>161</v>
      </c>
      <c r="B142" s="39"/>
      <c r="C142" s="38">
        <v>4</v>
      </c>
      <c r="D142" s="9" t="str">
        <f t="shared" si="3"/>
        <v/>
      </c>
    </row>
    <row r="143" spans="1:4" ht="14.25" customHeight="1" x14ac:dyDescent="0.4">
      <c r="A143" s="31" t="s">
        <v>162</v>
      </c>
      <c r="B143" s="39"/>
      <c r="C143" s="40">
        <v>3</v>
      </c>
      <c r="D143" s="9" t="str">
        <f t="shared" si="3"/>
        <v/>
      </c>
    </row>
    <row r="144" spans="1:4" ht="14.25" customHeight="1" x14ac:dyDescent="0.4">
      <c r="A144" s="31" t="s">
        <v>163</v>
      </c>
      <c r="B144" s="39"/>
      <c r="C144" s="38">
        <v>1</v>
      </c>
      <c r="D144" s="9" t="str">
        <f t="shared" si="3"/>
        <v/>
      </c>
    </row>
    <row r="145" spans="1:4" ht="14.25" customHeight="1" x14ac:dyDescent="0.4">
      <c r="A145" s="31" t="s">
        <v>164</v>
      </c>
      <c r="B145" s="39"/>
      <c r="C145" s="40">
        <v>4</v>
      </c>
      <c r="D145" s="9" t="str">
        <f t="shared" si="3"/>
        <v/>
      </c>
    </row>
    <row r="146" spans="1:4" ht="14.25" customHeight="1" x14ac:dyDescent="0.4">
      <c r="A146" s="31" t="s">
        <v>165</v>
      </c>
      <c r="B146" s="39"/>
      <c r="C146" s="38">
        <v>5</v>
      </c>
      <c r="D146" s="9" t="str">
        <f t="shared" si="3"/>
        <v/>
      </c>
    </row>
    <row r="147" spans="1:4" ht="14.25" customHeight="1" x14ac:dyDescent="0.4">
      <c r="A147" s="31" t="s">
        <v>166</v>
      </c>
      <c r="B147" s="39"/>
      <c r="C147" s="40">
        <v>4</v>
      </c>
      <c r="D147" s="9" t="str">
        <f t="shared" si="3"/>
        <v/>
      </c>
    </row>
    <row r="148" spans="1:4" ht="14.25" customHeight="1" x14ac:dyDescent="0.4">
      <c r="A148" s="31" t="s">
        <v>167</v>
      </c>
      <c r="B148" s="39"/>
      <c r="C148" s="38">
        <v>4</v>
      </c>
      <c r="D148" s="9" t="str">
        <f t="shared" si="3"/>
        <v/>
      </c>
    </row>
    <row r="149" spans="1:4" ht="14.25" customHeight="1" x14ac:dyDescent="0.4">
      <c r="A149" s="31" t="s">
        <v>168</v>
      </c>
      <c r="B149" s="39"/>
      <c r="C149" s="40">
        <v>5</v>
      </c>
      <c r="D149" s="9" t="str">
        <f t="shared" si="3"/>
        <v/>
      </c>
    </row>
    <row r="150" spans="1:4" ht="14.25" customHeight="1" x14ac:dyDescent="0.4">
      <c r="A150" s="31" t="s">
        <v>169</v>
      </c>
      <c r="B150" s="39"/>
      <c r="C150" s="38">
        <v>2</v>
      </c>
      <c r="D150" s="9" t="str">
        <f t="shared" si="3"/>
        <v/>
      </c>
    </row>
    <row r="151" spans="1:4" ht="14.25" customHeight="1" x14ac:dyDescent="0.4">
      <c r="A151" s="31" t="s">
        <v>170</v>
      </c>
      <c r="B151" s="39"/>
      <c r="C151" s="40">
        <v>3</v>
      </c>
      <c r="D151" s="9" t="str">
        <f t="shared" si="3"/>
        <v/>
      </c>
    </row>
    <row r="152" spans="1:4" ht="14.25" customHeight="1" x14ac:dyDescent="0.4">
      <c r="A152" s="31" t="s">
        <v>171</v>
      </c>
      <c r="B152" s="39"/>
      <c r="C152" s="38">
        <v>2</v>
      </c>
      <c r="D152" s="9" t="str">
        <f t="shared" si="3"/>
        <v/>
      </c>
    </row>
    <row r="153" spans="1:4" ht="14.25" customHeight="1" x14ac:dyDescent="0.4">
      <c r="A153" s="31" t="s">
        <v>172</v>
      </c>
      <c r="B153" s="39"/>
      <c r="C153" s="40">
        <v>2</v>
      </c>
      <c r="D153" s="9" t="str">
        <f t="shared" si="3"/>
        <v/>
      </c>
    </row>
    <row r="154" spans="1:4" ht="14.25" customHeight="1" x14ac:dyDescent="0.4">
      <c r="A154" s="31" t="s">
        <v>173</v>
      </c>
      <c r="B154" s="39"/>
      <c r="C154" s="38">
        <v>3</v>
      </c>
      <c r="D154" s="9" t="str">
        <f t="shared" si="3"/>
        <v/>
      </c>
    </row>
    <row r="155" spans="1:4" ht="14.25" customHeight="1" thickBot="1" x14ac:dyDescent="0.45">
      <c r="A155" s="41" t="s">
        <v>174</v>
      </c>
      <c r="B155" s="42"/>
      <c r="C155" s="43">
        <v>23</v>
      </c>
      <c r="D155" s="44" t="str">
        <f t="shared" si="3"/>
        <v/>
      </c>
    </row>
    <row r="156" spans="1:4" x14ac:dyDescent="0.4">
      <c r="A156" s="45"/>
    </row>
    <row r="159" spans="1:4" x14ac:dyDescent="0.4">
      <c r="B159" s="5"/>
    </row>
    <row r="160" spans="1:4" x14ac:dyDescent="0.4">
      <c r="B160" s="47"/>
    </row>
    <row r="161" spans="2:2" x14ac:dyDescent="0.4">
      <c r="B161" s="5"/>
    </row>
    <row r="162" spans="2:2" x14ac:dyDescent="0.4">
      <c r="B162" s="47"/>
    </row>
    <row r="163" spans="2:2" x14ac:dyDescent="0.4">
      <c r="B163" s="5"/>
    </row>
    <row r="164" spans="2:2" x14ac:dyDescent="0.4">
      <c r="B164" s="47"/>
    </row>
    <row r="165" spans="2:2" x14ac:dyDescent="0.4">
      <c r="B165" s="48"/>
    </row>
    <row r="166" spans="2:2" x14ac:dyDescent="0.4">
      <c r="B166" s="49"/>
    </row>
  </sheetData>
  <sheetProtection sheet="1" selectLockedCells="1"/>
  <mergeCells count="17">
    <mergeCell ref="G17:G18"/>
    <mergeCell ref="H17:H18"/>
    <mergeCell ref="G19:G20"/>
    <mergeCell ref="H19:H20"/>
    <mergeCell ref="G11:G12"/>
    <mergeCell ref="H11:H12"/>
    <mergeCell ref="G13:G14"/>
    <mergeCell ref="H13:H14"/>
    <mergeCell ref="G15:G16"/>
    <mergeCell ref="H15:H16"/>
    <mergeCell ref="G3:H4"/>
    <mergeCell ref="G5:G6"/>
    <mergeCell ref="H5:H6"/>
    <mergeCell ref="G7:G8"/>
    <mergeCell ref="H7:H8"/>
    <mergeCell ref="G9:G10"/>
    <mergeCell ref="H9:H10"/>
  </mergeCells>
  <phoneticPr fontId="3"/>
  <conditionalFormatting sqref="B30:B43 B54:B78">
    <cfRule type="expression" dxfId="12" priority="13">
      <formula>MOD(ROW(),2)=0</formula>
    </cfRule>
  </conditionalFormatting>
  <conditionalFormatting sqref="B79:B155">
    <cfRule type="expression" dxfId="11" priority="12">
      <formula>MOD(ROW(),2)=0</formula>
    </cfRule>
  </conditionalFormatting>
  <conditionalFormatting sqref="C2:D155">
    <cfRule type="containsText" dxfId="10" priority="9" operator="containsText" text="◎">
      <formula>NOT(ISERROR(SEARCH("◎",C2)))</formula>
    </cfRule>
  </conditionalFormatting>
  <conditionalFormatting sqref="C2:D155">
    <cfRule type="containsText" dxfId="9" priority="10" operator="containsText" text="○">
      <formula>NOT(ISERROR(SEARCH("○",C2)))</formula>
    </cfRule>
    <cfRule type="containsText" dxfId="8" priority="11" operator="containsText" text="×">
      <formula>NOT(ISERROR(SEARCH("×",C2)))</formula>
    </cfRule>
  </conditionalFormatting>
  <conditionalFormatting sqref="G3:H4">
    <cfRule type="containsText" dxfId="7" priority="7" operator="containsText" text="あとちょっと">
      <formula>NOT(ISERROR(SEARCH("あとちょっと",G3)))</formula>
    </cfRule>
    <cfRule type="containsText" dxfId="6" priority="8" operator="containsText" text="合　格">
      <formula>NOT(ISERROR(SEARCH("合　格",G3)))</formula>
    </cfRule>
  </conditionalFormatting>
  <conditionalFormatting sqref="B2:B29">
    <cfRule type="containsText" dxfId="5" priority="4" operator="containsText" text="◎">
      <formula>NOT(ISERROR(SEARCH("◎",B2)))</formula>
    </cfRule>
  </conditionalFormatting>
  <conditionalFormatting sqref="B2:B29">
    <cfRule type="containsText" dxfId="4" priority="5" operator="containsText" text="○">
      <formula>NOT(ISERROR(SEARCH("○",B2)))</formula>
    </cfRule>
    <cfRule type="containsText" dxfId="3" priority="6" operator="containsText" text="×">
      <formula>NOT(ISERROR(SEARCH("×",B2)))</formula>
    </cfRule>
  </conditionalFormatting>
  <conditionalFormatting sqref="B44:B53">
    <cfRule type="containsText" dxfId="2" priority="1" operator="containsText" text="◎">
      <formula>NOT(ISERROR(SEARCH("◎",B44)))</formula>
    </cfRule>
  </conditionalFormatting>
  <conditionalFormatting sqref="B44:B53">
    <cfRule type="containsText" dxfId="1" priority="2" operator="containsText" text="○">
      <formula>NOT(ISERROR(SEARCH("○",B44)))</formula>
    </cfRule>
    <cfRule type="containsText" dxfId="0" priority="3" operator="containsText" text="×">
      <formula>NOT(ISERROR(SEARCH("×",B44)))</formula>
    </cfRule>
  </conditionalFormatting>
  <dataValidations count="4">
    <dataValidation type="list" imeMode="halfAlpha" allowBlank="1" showInputMessage="1" showErrorMessage="1" error="入力例：12 13 14 15 23 24 25 34 35 45" sqref="B57 B56 B58 B55 B52 B59 B54 B53 B126" xr:uid="{3D6B7CAE-C08D-4090-B12F-FDC7652EBB10}">
      <formula1>$J$7:$J$16</formula1>
    </dataValidation>
    <dataValidation type="list" imeMode="halfAlpha" allowBlank="1" showInputMessage="1" showErrorMessage="1" error="入力例：1 2 3 4 5_x000a_" sqref="B2:B50 B51" xr:uid="{C30B31B0-76A8-4803-863F-61E95B6CC96D}">
      <formula1>$J$2:$J$6</formula1>
    </dataValidation>
    <dataValidation type="list" imeMode="halfAlpha" allowBlank="1" showInputMessage="1" showErrorMessage="1" error="入力例：1 2 3 4 5" sqref="B154 B60:B77 B137:B153 B116:B125 B106:B115 B79:B105" xr:uid="{157DA9D8-F7FE-4FEE-91AF-766E24F25642}">
      <formula1>$J$2:$J$6</formula1>
    </dataValidation>
    <dataValidation type="list" imeMode="halfAlpha" allowBlank="1" showInputMessage="1" showErrorMessage="1" error="入力例：12 13 14 15 23 24 25 34 35 45" sqref="B155 B78 B127:B136" xr:uid="{7840259E-63ED-4337-A392-539C9D7669D3}">
      <formula1>$J$7:$J$16</formula1>
    </dataValidation>
  </dataValidations>
  <printOptions horizontalCentered="1"/>
  <pageMargins left="0" right="0" top="0" bottom="0" header="0" footer="0"/>
  <pageSetup paperSize="9" scale="1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第1回公認心理師試験セルフチェッカー</vt:lpstr>
      <vt:lpstr>第1回公認心理師追試験（北海道）セルフチェッカー</vt:lpstr>
      <vt:lpstr>第2回公認心理師試験セルフチェッカー</vt:lpstr>
      <vt:lpstr>第3回公認心理師試験セルフチェッカー</vt:lpstr>
      <vt:lpstr>第4回公認心理師試験セルフチェッカー</vt:lpstr>
      <vt:lpstr>第5回公認心理師試験セルフチェッカー</vt:lpstr>
      <vt:lpstr>第1回公認心理師試験セルフチェッカー!Print_Area</vt:lpstr>
      <vt:lpstr>'第1回公認心理師追試験（北海道）セルフチェッカー'!Print_Area</vt:lpstr>
      <vt:lpstr>第2回公認心理師試験セルフチェッカー!Print_Area</vt:lpstr>
      <vt:lpstr>第3回公認心理師試験セルフチェッカー!Print_Area</vt:lpstr>
      <vt:lpstr>第4回公認心理師試験セルフチェッカー!Print_Area</vt:lpstr>
      <vt:lpstr>第5回公認心理師試験セルフチェッカー!Print_Area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FUKAMI Kumiko</dc:creator>
  <cp:lastModifiedBy>FUKAMI Kumiko</cp:lastModifiedBy>
  <dcterms:created xsi:type="dcterms:W3CDTF">2021-02-12T12:25:11Z</dcterms:created>
  <dcterms:modified xsi:type="dcterms:W3CDTF">2022-08-26T12:50:32Z</dcterms:modified>
</cp:coreProperties>
</file>